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9120" firstSheet="7" activeTab="11"/>
  </bookViews>
  <sheets>
    <sheet name="Vereinsförderung 2001" sheetId="1" r:id="rId1"/>
    <sheet name="Vereinsförderung 2002" sheetId="2" r:id="rId2"/>
    <sheet name="Vereinsförderung 2004" sheetId="3" r:id="rId3"/>
    <sheet name="Vereinsförderung 2005" sheetId="4" r:id="rId4"/>
    <sheet name="Vereinsförderung 2006 " sheetId="5" r:id="rId5"/>
    <sheet name="Vereinsförderung 2007  " sheetId="6" r:id="rId6"/>
    <sheet name="Vereinsförderung 2008" sheetId="7" r:id="rId7"/>
    <sheet name="Vereinsförderung 2009" sheetId="8" r:id="rId8"/>
    <sheet name="Vereinsförderung 2010" sheetId="9" r:id="rId9"/>
    <sheet name="Vereinsförderung 2011" sheetId="10" r:id="rId10"/>
    <sheet name="Vereinsförderung 2012" sheetId="11" r:id="rId11"/>
    <sheet name="Vereinsförderung 2013" sheetId="12" r:id="rId12"/>
  </sheets>
  <definedNames>
    <definedName name="_xlnm.Print_Area" localSheetId="0">'Vereinsförderung 2001'!$A$1:$I$69</definedName>
    <definedName name="_xlnm.Print_Area" localSheetId="1">'Vereinsförderung 2002'!$A$1:$I$69</definedName>
    <definedName name="_xlnm.Print_Area" localSheetId="2">'Vereinsförderung 2004'!$A$1:$K$71</definedName>
    <definedName name="_xlnm.Print_Area" localSheetId="3">'Vereinsförderung 2005'!$A$1:$K$65</definedName>
    <definedName name="_xlnm.Print_Area" localSheetId="4">'Vereinsförderung 2006 '!$A$1:$K$67</definedName>
    <definedName name="_xlnm.Print_Area" localSheetId="5">'Vereinsförderung 2007  '!$A$1:$K$65</definedName>
    <definedName name="_xlnm.Print_Area" localSheetId="6">'Vereinsförderung 2008'!$A$1:$K$61</definedName>
    <definedName name="_xlnm.Print_Area" localSheetId="7">'Vereinsförderung 2009'!$A$1:$I$65</definedName>
    <definedName name="_xlnm.Print_Area" localSheetId="8">'Vereinsförderung 2010'!$A$1:$J$64</definedName>
    <definedName name="_xlnm.Print_Titles" localSheetId="0">'Vereinsförderung 2001'!$3:$4</definedName>
    <definedName name="_xlnm.Print_Titles" localSheetId="1">'Vereinsförderung 2002'!$3:$4</definedName>
    <definedName name="_xlnm.Print_Titles" localSheetId="2">'Vereinsförderung 2004'!$1:$2</definedName>
    <definedName name="_xlnm.Print_Titles" localSheetId="3">'Vereinsförderung 2005'!$1:$2</definedName>
    <definedName name="_xlnm.Print_Titles" localSheetId="4">'Vereinsförderung 2006 '!$1:$2</definedName>
    <definedName name="_xlnm.Print_Titles" localSheetId="5">'Vereinsförderung 2007  '!$1:$2</definedName>
    <definedName name="_xlnm.Print_Titles" localSheetId="6">'Vereinsförderung 2008'!$1:$2</definedName>
    <definedName name="_xlnm.Print_Titles" localSheetId="7">'Vereinsförderung 2009'!$1:$2</definedName>
    <definedName name="_xlnm.Print_Titles" localSheetId="8">'Vereinsförderung 2010'!$1:$2</definedName>
  </definedNames>
  <calcPr fullCalcOnLoad="1"/>
</workbook>
</file>

<file path=xl/sharedStrings.xml><?xml version="1.0" encoding="utf-8"?>
<sst xmlns="http://schemas.openxmlformats.org/spreadsheetml/2006/main" count="640" uniqueCount="74">
  <si>
    <t>Verein</t>
  </si>
  <si>
    <t>TSV Rudersberg</t>
  </si>
  <si>
    <t>TSV Schlechtbach</t>
  </si>
  <si>
    <t>TSV Oberndorf</t>
  </si>
  <si>
    <t>SF Steinenberg</t>
  </si>
  <si>
    <t>Mitglieder</t>
  </si>
  <si>
    <t>gesamt</t>
  </si>
  <si>
    <t>Grundförderung</t>
  </si>
  <si>
    <t>Jugendförderung</t>
  </si>
  <si>
    <t>Rudersberg</t>
  </si>
  <si>
    <t>vereinseigene Anlagen</t>
  </si>
  <si>
    <t>Gesamt</t>
  </si>
  <si>
    <t>Tennisfelder</t>
  </si>
  <si>
    <t>Sporthalle</t>
  </si>
  <si>
    <t>Jugendliche</t>
  </si>
  <si>
    <t>Necklingsberg</t>
  </si>
  <si>
    <t>Summe Sportvereine</t>
  </si>
  <si>
    <t>Gymnastikraum</t>
  </si>
  <si>
    <t>Tischtennisverein Neckl.</t>
  </si>
  <si>
    <t>Gesangverein Obernd.</t>
  </si>
  <si>
    <t>Liederkranz Stbg.</t>
  </si>
  <si>
    <t>Liederkranz Schlechtb.</t>
  </si>
  <si>
    <t>Chorlight</t>
  </si>
  <si>
    <t>Musikverein Harmonie</t>
  </si>
  <si>
    <t>Akkordeon-Orchester</t>
  </si>
  <si>
    <t>Schwäb. Albverein</t>
  </si>
  <si>
    <t>OG Rudersberg</t>
  </si>
  <si>
    <t>Landfrauenverein Rdbg.</t>
  </si>
  <si>
    <t>VDK Rudersberg</t>
  </si>
  <si>
    <t>DRK OV Wiesl.</t>
  </si>
  <si>
    <t>Club Frohes Alter</t>
  </si>
  <si>
    <t>Seniorenclub Stbg.</t>
  </si>
  <si>
    <t>Förderverein "Fürs Alter"</t>
  </si>
  <si>
    <t>Summe sonst. Vereine</t>
  </si>
  <si>
    <t>Regelförderung insges.</t>
  </si>
  <si>
    <t>Vereinsheim</t>
  </si>
  <si>
    <t>Tennisheim</t>
  </si>
  <si>
    <t>Dorfgemeinschaft Zumhof</t>
  </si>
  <si>
    <t>Bürgerverein Schlechtbach</t>
  </si>
  <si>
    <t>Liederkranz Asp.-Krehw.</t>
  </si>
  <si>
    <t>Euro</t>
  </si>
  <si>
    <t>Förderverein Schulzentrum</t>
  </si>
  <si>
    <t>Liederkranz Rudersberg</t>
  </si>
  <si>
    <t>Gemischter Chor Neckl.</t>
  </si>
  <si>
    <t>Trachtenkapelle Steinenberg</t>
  </si>
  <si>
    <t>Dorfgemeinschaft Mannenberg</t>
  </si>
  <si>
    <t>OG Steinenberg</t>
  </si>
  <si>
    <t>Obst- und Gartenbauverein Stbg.</t>
  </si>
  <si>
    <t>Obst- und Gartenbauverein Schlechtb.</t>
  </si>
  <si>
    <t>Gartenfreunde Rudersberg</t>
  </si>
  <si>
    <t>Landfrauen</t>
  </si>
  <si>
    <t>Abschlag</t>
  </si>
  <si>
    <t>Förderbeitrag</t>
  </si>
  <si>
    <t>NABU OG Rudersberg</t>
  </si>
  <si>
    <t>Tischtennisverein Necklinsberg</t>
  </si>
  <si>
    <t>Schützenverein Edelweiß</t>
  </si>
  <si>
    <t>Liederkranz Asperglen</t>
  </si>
  <si>
    <t>Obst- und Gartenbauverein Steinenb.</t>
  </si>
  <si>
    <t>Reinigung</t>
  </si>
  <si>
    <t>BI Lebenswertes Wieslauftal</t>
  </si>
  <si>
    <t>Taekwondo Schuster</t>
  </si>
  <si>
    <t>DG Zumhof</t>
  </si>
  <si>
    <t>Liederkranz Asperglen-Krehwinkel</t>
  </si>
  <si>
    <t>VDK Sozialverband Rudersberg</t>
  </si>
  <si>
    <t>Jugendl.</t>
  </si>
  <si>
    <t>Tischtennis Necklinsberg</t>
  </si>
  <si>
    <t>Obst-u.Gartenbau Schlechtb.</t>
  </si>
  <si>
    <t>Gemischter Chor Necklinsberg</t>
  </si>
  <si>
    <t>Liederkranz Steinenberg</t>
  </si>
  <si>
    <t>Gesangverein Oberndorf</t>
  </si>
  <si>
    <t>DG Oberndorf</t>
  </si>
  <si>
    <t>Musikverein Trachtenkapelle Stbg.</t>
  </si>
  <si>
    <t>Schwäb.Albverein OG Steinenberg</t>
  </si>
  <si>
    <t>Obst- und Gartenbauverein  Steinenbg.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</si>
</sst>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3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26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0" fontId="3" fillId="1" borderId="10" xfId="0" applyFont="1" applyFill="1" applyBorder="1" applyAlignment="1">
      <alignment/>
    </xf>
    <xf numFmtId="0" fontId="4" fillId="1" borderId="10" xfId="0" applyFont="1" applyFill="1" applyBorder="1" applyAlignment="1">
      <alignment/>
    </xf>
    <xf numFmtId="172" fontId="0" fillId="0" borderId="10" xfId="0" applyNumberFormat="1" applyFont="1" applyBorder="1" applyAlignment="1">
      <alignment horizontal="right"/>
    </xf>
    <xf numFmtId="170" fontId="1" fillId="0" borderId="10" xfId="59" applyFont="1" applyBorder="1" applyAlignment="1">
      <alignment/>
    </xf>
    <xf numFmtId="170" fontId="2" fillId="0" borderId="10" xfId="59" applyFont="1" applyBorder="1" applyAlignment="1">
      <alignment/>
    </xf>
    <xf numFmtId="170" fontId="0" fillId="0" borderId="10" xfId="59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10" xfId="59" applyNumberFormat="1" applyFont="1" applyBorder="1" applyAlignment="1">
      <alignment horizontal="center"/>
    </xf>
    <xf numFmtId="2" fontId="2" fillId="0" borderId="10" xfId="59" applyNumberFormat="1" applyFont="1" applyBorder="1" applyAlignment="1">
      <alignment horizontal="center"/>
    </xf>
    <xf numFmtId="2" fontId="0" fillId="0" borderId="10" xfId="59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10" xfId="59" applyNumberFormat="1" applyFont="1" applyBorder="1" applyAlignment="1">
      <alignment horizontal="right"/>
    </xf>
    <xf numFmtId="2" fontId="2" fillId="0" borderId="10" xfId="59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4" fontId="2" fillId="0" borderId="10" xfId="59" applyNumberFormat="1" applyFont="1" applyBorder="1" applyAlignment="1">
      <alignment horizontal="right"/>
    </xf>
    <xf numFmtId="4" fontId="2" fillId="0" borderId="10" xfId="59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1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3" fillId="1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left"/>
    </xf>
    <xf numFmtId="2" fontId="6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/>
    </xf>
    <xf numFmtId="172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7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2" fontId="7" fillId="0" borderId="12" xfId="59" applyNumberFormat="1" applyFont="1" applyBorder="1" applyAlignment="1">
      <alignment horizontal="right"/>
    </xf>
    <xf numFmtId="4" fontId="7" fillId="0" borderId="12" xfId="59" applyNumberFormat="1" applyFont="1" applyBorder="1" applyAlignment="1">
      <alignment horizontal="right"/>
    </xf>
    <xf numFmtId="2" fontId="7" fillId="0" borderId="13" xfId="59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10" xfId="59" applyNumberFormat="1" applyFont="1" applyBorder="1" applyAlignment="1">
      <alignment horizontal="center"/>
    </xf>
    <xf numFmtId="2" fontId="7" fillId="0" borderId="10" xfId="59" applyNumberFormat="1" applyFont="1" applyBorder="1" applyAlignment="1">
      <alignment horizontal="right"/>
    </xf>
    <xf numFmtId="4" fontId="7" fillId="0" borderId="10" xfId="59" applyNumberFormat="1" applyFont="1" applyBorder="1" applyAlignment="1">
      <alignment/>
    </xf>
    <xf numFmtId="2" fontId="7" fillId="0" borderId="21" xfId="59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2" fontId="7" fillId="0" borderId="21" xfId="59" applyNumberFormat="1" applyFont="1" applyBorder="1" applyAlignment="1">
      <alignment horizontal="right"/>
    </xf>
    <xf numFmtId="170" fontId="7" fillId="0" borderId="10" xfId="59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" fontId="8" fillId="0" borderId="34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/>
    </xf>
    <xf numFmtId="4" fontId="6" fillId="0" borderId="38" xfId="0" applyNumberFormat="1" applyFont="1" applyBorder="1" applyAlignment="1">
      <alignment horizontal="right"/>
    </xf>
    <xf numFmtId="172" fontId="6" fillId="0" borderId="3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left"/>
    </xf>
    <xf numFmtId="2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172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172" fontId="7" fillId="0" borderId="40" xfId="0" applyNumberFormat="1" applyFont="1" applyBorder="1" applyAlignment="1">
      <alignment horizontal="left"/>
    </xf>
    <xf numFmtId="4" fontId="7" fillId="0" borderId="41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35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right"/>
    </xf>
    <xf numFmtId="172" fontId="6" fillId="0" borderId="42" xfId="0" applyNumberFormat="1" applyFont="1" applyBorder="1" applyAlignment="1">
      <alignment horizontal="left"/>
    </xf>
    <xf numFmtId="172" fontId="7" fillId="0" borderId="43" xfId="0" applyNumberFormat="1" applyFont="1" applyBorder="1" applyAlignment="1">
      <alignment horizontal="left"/>
    </xf>
    <xf numFmtId="4" fontId="7" fillId="0" borderId="44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3" fontId="6" fillId="0" borderId="34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 horizontal="right"/>
    </xf>
    <xf numFmtId="3" fontId="8" fillId="0" borderId="32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172" fontId="0" fillId="0" borderId="43" xfId="0" applyNumberFormat="1" applyFont="1" applyBorder="1" applyAlignment="1">
      <alignment horizontal="left"/>
    </xf>
    <xf numFmtId="4" fontId="0" fillId="0" borderId="44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8" xfId="0" applyNumberFormat="1" applyFont="1" applyBorder="1" applyAlignment="1">
      <alignment horizontal="right"/>
    </xf>
    <xf numFmtId="172" fontId="0" fillId="0" borderId="40" xfId="0" applyNumberFormat="1" applyFont="1" applyBorder="1" applyAlignment="1">
      <alignment horizontal="left"/>
    </xf>
    <xf numFmtId="2" fontId="0" fillId="0" borderId="28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left"/>
    </xf>
    <xf numFmtId="4" fontId="0" fillId="0" borderId="29" xfId="0" applyNumberFormat="1" applyFont="1" applyBorder="1" applyAlignment="1">
      <alignment horizontal="right"/>
    </xf>
    <xf numFmtId="0" fontId="5" fillId="0" borderId="42" xfId="0" applyFont="1" applyBorder="1" applyAlignment="1">
      <alignment horizontal="lef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72" fontId="5" fillId="0" borderId="42" xfId="0" applyNumberFormat="1" applyFont="1" applyBorder="1" applyAlignment="1">
      <alignment horizontal="left"/>
    </xf>
    <xf numFmtId="2" fontId="5" fillId="0" borderId="34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172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46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59" applyNumberFormat="1" applyFont="1" applyBorder="1" applyAlignment="1">
      <alignment/>
    </xf>
    <xf numFmtId="2" fontId="0" fillId="0" borderId="10" xfId="59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5" fillId="0" borderId="28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0" fontId="12" fillId="0" borderId="31" xfId="0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 horizontal="right"/>
    </xf>
    <xf numFmtId="4" fontId="12" fillId="0" borderId="34" xfId="0" applyNumberFormat="1" applyFont="1" applyFill="1" applyBorder="1" applyAlignment="1">
      <alignment/>
    </xf>
    <xf numFmtId="0" fontId="12" fillId="0" borderId="35" xfId="0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47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36" sqref="A36"/>
    </sheetView>
  </sheetViews>
  <sheetFormatPr defaultColWidth="11.421875" defaultRowHeight="12.75"/>
  <cols>
    <col min="1" max="1" width="20.00390625" style="0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</cols>
  <sheetData>
    <row r="3" spans="1:9" ht="12.75">
      <c r="A3" s="1" t="s">
        <v>0</v>
      </c>
      <c r="B3" s="2" t="s">
        <v>5</v>
      </c>
      <c r="C3" s="3" t="s">
        <v>14</v>
      </c>
      <c r="D3" s="4"/>
      <c r="E3" s="33" t="s">
        <v>7</v>
      </c>
      <c r="F3" s="33" t="s">
        <v>8</v>
      </c>
      <c r="G3" s="42" t="s">
        <v>10</v>
      </c>
      <c r="H3" s="4"/>
      <c r="I3" s="33" t="s">
        <v>11</v>
      </c>
    </row>
    <row r="4" spans="1:9" ht="12.75">
      <c r="A4" s="5"/>
      <c r="B4" s="2" t="s">
        <v>6</v>
      </c>
      <c r="C4" s="3"/>
      <c r="D4" s="4"/>
      <c r="E4" s="33" t="s">
        <v>40</v>
      </c>
      <c r="F4" s="33" t="s">
        <v>40</v>
      </c>
      <c r="G4" s="35" t="s">
        <v>40</v>
      </c>
      <c r="H4" s="4"/>
      <c r="I4" s="33" t="s">
        <v>40</v>
      </c>
    </row>
    <row r="5" spans="1:9" ht="12.75">
      <c r="A5" s="5"/>
      <c r="B5" s="6"/>
      <c r="C5" s="6"/>
      <c r="D5" s="7"/>
      <c r="E5" s="34"/>
      <c r="F5" s="34"/>
      <c r="G5" s="34"/>
      <c r="H5" s="7"/>
      <c r="I5" s="34"/>
    </row>
    <row r="6" spans="1:9" ht="12.75">
      <c r="A6" s="5" t="s">
        <v>1</v>
      </c>
      <c r="B6" s="55">
        <v>1248</v>
      </c>
      <c r="C6" s="8">
        <v>468</v>
      </c>
      <c r="D6" s="9"/>
      <c r="E6" s="34">
        <v>271.74</v>
      </c>
      <c r="F6" s="49">
        <v>5148</v>
      </c>
      <c r="G6" s="49">
        <v>384</v>
      </c>
      <c r="H6" s="10" t="s">
        <v>17</v>
      </c>
      <c r="I6" s="34"/>
    </row>
    <row r="7" spans="1:9" ht="12.75">
      <c r="A7" s="5"/>
      <c r="B7" s="8"/>
      <c r="C7" s="8"/>
      <c r="D7" s="9"/>
      <c r="E7" s="34"/>
      <c r="F7" s="49"/>
      <c r="G7" s="49">
        <v>308</v>
      </c>
      <c r="H7" s="10" t="s">
        <v>12</v>
      </c>
      <c r="I7" s="49">
        <f>SUM(E6:G8)</f>
        <v>6239.74</v>
      </c>
    </row>
    <row r="8" spans="1:9" ht="12.75">
      <c r="A8" s="5"/>
      <c r="B8" s="8"/>
      <c r="C8" s="8"/>
      <c r="D8" s="9"/>
      <c r="E8" s="34"/>
      <c r="F8" s="49"/>
      <c r="G8" s="49">
        <v>128</v>
      </c>
      <c r="H8" s="10" t="s">
        <v>36</v>
      </c>
      <c r="I8" s="49"/>
    </row>
    <row r="9" spans="1:9" ht="12.75">
      <c r="A9" s="5" t="s">
        <v>2</v>
      </c>
      <c r="B9" s="8">
        <v>652</v>
      </c>
      <c r="C9" s="8">
        <v>206</v>
      </c>
      <c r="D9" s="9"/>
      <c r="E9" s="34">
        <v>194.26</v>
      </c>
      <c r="F9" s="49">
        <v>2266</v>
      </c>
      <c r="G9" s="49">
        <v>767</v>
      </c>
      <c r="H9" s="10" t="s">
        <v>13</v>
      </c>
      <c r="I9" s="49"/>
    </row>
    <row r="10" spans="1:9" ht="12.75">
      <c r="A10" s="5"/>
      <c r="B10" s="8"/>
      <c r="C10" s="8"/>
      <c r="D10" s="9"/>
      <c r="E10" s="34"/>
      <c r="F10" s="49"/>
      <c r="G10" s="49">
        <v>385</v>
      </c>
      <c r="H10" s="10" t="s">
        <v>12</v>
      </c>
      <c r="I10" s="49">
        <f>SUM(E9:H11)</f>
        <v>3740.26</v>
      </c>
    </row>
    <row r="11" spans="1:9" ht="12.75">
      <c r="A11" s="5"/>
      <c r="B11" s="8"/>
      <c r="C11" s="8"/>
      <c r="D11" s="9"/>
      <c r="E11" s="34"/>
      <c r="F11" s="49"/>
      <c r="G11" s="49">
        <v>128</v>
      </c>
      <c r="H11" s="10" t="s">
        <v>36</v>
      </c>
      <c r="I11" s="49"/>
    </row>
    <row r="12" spans="1:9" ht="12.75">
      <c r="A12" s="5" t="s">
        <v>3</v>
      </c>
      <c r="B12" s="8">
        <v>382</v>
      </c>
      <c r="C12" s="8">
        <v>98</v>
      </c>
      <c r="D12" s="9"/>
      <c r="E12" s="34">
        <v>145</v>
      </c>
      <c r="F12" s="49">
        <v>1078</v>
      </c>
      <c r="G12" s="49">
        <v>767</v>
      </c>
      <c r="H12" s="10" t="s">
        <v>13</v>
      </c>
      <c r="I12" s="49">
        <f>SUM(E12:H12)</f>
        <v>1990</v>
      </c>
    </row>
    <row r="13" spans="1:9" ht="12.75">
      <c r="A13" s="5"/>
      <c r="B13" s="8"/>
      <c r="C13" s="8"/>
      <c r="D13" s="9"/>
      <c r="E13" s="34"/>
      <c r="F13" s="49"/>
      <c r="G13" s="49"/>
      <c r="H13" s="10"/>
      <c r="I13" s="49"/>
    </row>
    <row r="14" spans="1:9" ht="12.75" hidden="1">
      <c r="A14" s="5"/>
      <c r="B14" s="8"/>
      <c r="C14" s="8"/>
      <c r="D14" s="9"/>
      <c r="E14" s="34"/>
      <c r="F14" s="49"/>
      <c r="G14" s="49"/>
      <c r="H14" s="10"/>
      <c r="I14" s="49"/>
    </row>
    <row r="15" spans="1:9" ht="12.75">
      <c r="A15" s="5" t="s">
        <v>4</v>
      </c>
      <c r="B15" s="8">
        <v>689</v>
      </c>
      <c r="C15" s="8">
        <v>269</v>
      </c>
      <c r="D15" s="9"/>
      <c r="E15" s="34">
        <v>199.07</v>
      </c>
      <c r="F15" s="49">
        <v>2959</v>
      </c>
      <c r="G15" s="49"/>
      <c r="H15" s="10"/>
      <c r="I15" s="49">
        <f>SUM(E15:H15)</f>
        <v>3158.07</v>
      </c>
    </row>
    <row r="16" spans="1:9" ht="12.75">
      <c r="A16" s="5"/>
      <c r="B16" s="8"/>
      <c r="C16" s="8"/>
      <c r="D16" s="9"/>
      <c r="E16" s="34"/>
      <c r="F16" s="49"/>
      <c r="G16" s="49"/>
      <c r="H16" s="10"/>
      <c r="I16" s="49"/>
    </row>
    <row r="17" spans="1:9" ht="12.75" hidden="1">
      <c r="A17" s="5" t="s">
        <v>9</v>
      </c>
      <c r="B17" s="8"/>
      <c r="C17" s="8"/>
      <c r="D17" s="9"/>
      <c r="E17" s="34"/>
      <c r="F17" s="49"/>
      <c r="G17" s="49"/>
      <c r="H17" s="10"/>
      <c r="I17" s="49"/>
    </row>
    <row r="18" spans="1:9" ht="12.75">
      <c r="A18" s="5" t="s">
        <v>18</v>
      </c>
      <c r="B18" s="8">
        <v>45</v>
      </c>
      <c r="C18" s="8"/>
      <c r="D18" s="9"/>
      <c r="E18" s="34">
        <v>52</v>
      </c>
      <c r="F18" s="49"/>
      <c r="G18" s="49"/>
      <c r="H18" s="10"/>
      <c r="I18" s="49">
        <f>SUM(E18:H18)</f>
        <v>52</v>
      </c>
    </row>
    <row r="19" spans="1:9" ht="12.75" hidden="1">
      <c r="A19" s="5" t="s">
        <v>15</v>
      </c>
      <c r="B19" s="8"/>
      <c r="C19" s="11"/>
      <c r="D19" s="9"/>
      <c r="E19" s="34"/>
      <c r="F19" s="49"/>
      <c r="G19" s="49"/>
      <c r="H19" s="10"/>
      <c r="I19" s="49"/>
    </row>
    <row r="20" spans="1:9" ht="12.75">
      <c r="A20" s="5"/>
      <c r="B20" s="8"/>
      <c r="C20" s="11"/>
      <c r="D20" s="9"/>
      <c r="E20" s="34"/>
      <c r="F20" s="49"/>
      <c r="G20" s="49"/>
      <c r="H20" s="10"/>
      <c r="I20" s="49"/>
    </row>
    <row r="21" spans="1:9" ht="12.75">
      <c r="A21" s="1" t="s">
        <v>16</v>
      </c>
      <c r="B21" s="19"/>
      <c r="C21" s="20"/>
      <c r="D21" s="21"/>
      <c r="E21" s="46">
        <f>SUM(E6:E20)</f>
        <v>862.0699999999999</v>
      </c>
      <c r="F21" s="50">
        <f>SUM(F6:F20)</f>
        <v>11451</v>
      </c>
      <c r="G21" s="50">
        <f>SUM(G6:G20)</f>
        <v>2867</v>
      </c>
      <c r="H21" s="18"/>
      <c r="I21" s="50">
        <f>SUM(I6:I20)</f>
        <v>15180.07</v>
      </c>
    </row>
    <row r="22" spans="1:9" ht="12.75">
      <c r="A22" s="12"/>
      <c r="B22" s="13"/>
      <c r="C22" s="14"/>
      <c r="D22" s="15"/>
      <c r="E22" s="36"/>
      <c r="F22" s="36"/>
      <c r="G22" s="36"/>
      <c r="H22" s="16"/>
      <c r="I22" s="36"/>
    </row>
    <row r="23" spans="1:9" ht="12.75">
      <c r="A23" s="29"/>
      <c r="B23" s="30"/>
      <c r="C23" s="31"/>
      <c r="D23" s="32"/>
      <c r="E23" s="37"/>
      <c r="F23" s="37"/>
      <c r="G23" s="43"/>
      <c r="H23" s="32"/>
      <c r="I23" s="37"/>
    </row>
    <row r="24" spans="1:9" ht="12.75">
      <c r="A24" s="5"/>
      <c r="B24" s="3"/>
      <c r="C24" s="3"/>
      <c r="D24" s="4"/>
      <c r="E24" s="38"/>
      <c r="F24" s="38"/>
      <c r="G24" s="44"/>
      <c r="H24" s="25"/>
      <c r="I24" s="38"/>
    </row>
    <row r="25" spans="1:9" ht="12.75">
      <c r="A25" s="5" t="s">
        <v>37</v>
      </c>
      <c r="B25" s="6">
        <v>134</v>
      </c>
      <c r="C25" s="6">
        <v>32</v>
      </c>
      <c r="D25" s="7"/>
      <c r="E25" s="45">
        <v>65.6</v>
      </c>
      <c r="F25" s="45">
        <v>352</v>
      </c>
      <c r="G25" s="47"/>
      <c r="I25" s="45">
        <f>SUM(E25:G25)</f>
        <v>417.6</v>
      </c>
    </row>
    <row r="26" spans="1:9" ht="12.75">
      <c r="A26" s="5"/>
      <c r="B26" s="6"/>
      <c r="C26" s="6"/>
      <c r="D26" s="7"/>
      <c r="E26" s="39"/>
      <c r="F26" s="39"/>
      <c r="G26" s="45"/>
      <c r="H26" s="48"/>
      <c r="I26" s="39"/>
    </row>
    <row r="27" spans="1:9" ht="12.75">
      <c r="A27" s="5" t="s">
        <v>38</v>
      </c>
      <c r="B27" s="6">
        <v>144</v>
      </c>
      <c r="C27" s="6"/>
      <c r="D27" s="7"/>
      <c r="E27" s="45">
        <v>69.6</v>
      </c>
      <c r="F27" s="39"/>
      <c r="G27" s="48"/>
      <c r="I27" s="45">
        <f>SUM(E27:G27)</f>
        <v>69.6</v>
      </c>
    </row>
    <row r="28" spans="1:9" ht="12.75">
      <c r="A28" s="5"/>
      <c r="B28" s="6"/>
      <c r="C28" s="6"/>
      <c r="D28" s="7"/>
      <c r="E28" s="39"/>
      <c r="F28" s="39"/>
      <c r="G28" s="45"/>
      <c r="H28" s="26"/>
      <c r="I28" s="45"/>
    </row>
    <row r="29" spans="1:9" ht="12.75">
      <c r="A29" s="5" t="s">
        <v>41</v>
      </c>
      <c r="B29" s="6">
        <v>134</v>
      </c>
      <c r="C29" s="6"/>
      <c r="D29" s="7"/>
      <c r="E29" s="47">
        <v>65.6</v>
      </c>
      <c r="F29" s="39"/>
      <c r="G29" s="45"/>
      <c r="H29" s="26"/>
      <c r="I29" s="45">
        <f>SUM(E29:H29)</f>
        <v>65.6</v>
      </c>
    </row>
    <row r="30" spans="1:9" ht="12.75">
      <c r="A30" s="17"/>
      <c r="B30" s="28"/>
      <c r="C30" s="28"/>
      <c r="D30" s="24"/>
      <c r="E30" s="40"/>
      <c r="F30" s="40"/>
      <c r="G30" s="40"/>
      <c r="H30" s="27"/>
      <c r="I30" s="40"/>
    </row>
    <row r="31" spans="1:9" ht="12.75">
      <c r="A31" s="7" t="s">
        <v>19</v>
      </c>
      <c r="B31" s="6"/>
      <c r="C31" s="6"/>
      <c r="D31" s="49">
        <v>154</v>
      </c>
      <c r="E31" s="34"/>
      <c r="F31" s="34"/>
      <c r="G31" s="34">
        <v>384</v>
      </c>
      <c r="H31" s="10" t="s">
        <v>35</v>
      </c>
      <c r="I31" s="49">
        <f>SUM(D31:G31)</f>
        <v>538</v>
      </c>
    </row>
    <row r="32" spans="1:9" ht="12.75">
      <c r="A32" s="7"/>
      <c r="B32" s="6"/>
      <c r="C32" s="6"/>
      <c r="D32" s="49"/>
      <c r="E32" s="34"/>
      <c r="F32" s="34"/>
      <c r="G32" s="34"/>
      <c r="H32" s="10"/>
      <c r="I32" s="34"/>
    </row>
    <row r="33" spans="1:9" ht="12.75">
      <c r="A33" s="7" t="s">
        <v>20</v>
      </c>
      <c r="B33" s="6"/>
      <c r="C33" s="6"/>
      <c r="D33" s="49">
        <v>154</v>
      </c>
      <c r="E33" s="34"/>
      <c r="F33" s="34"/>
      <c r="G33" s="34"/>
      <c r="H33" s="10"/>
      <c r="I33" s="34">
        <f>SUM(D33:H33)</f>
        <v>154</v>
      </c>
    </row>
    <row r="34" spans="1:9" ht="12.75">
      <c r="A34" s="17"/>
      <c r="B34" s="6"/>
      <c r="C34" s="6"/>
      <c r="D34" s="49"/>
      <c r="E34" s="34"/>
      <c r="F34" s="34"/>
      <c r="G34" s="34"/>
      <c r="H34" s="10"/>
      <c r="I34" s="34"/>
    </row>
    <row r="35" spans="1:9" ht="12.75">
      <c r="A35" s="7" t="s">
        <v>21</v>
      </c>
      <c r="B35" s="6"/>
      <c r="C35" s="6"/>
      <c r="D35" s="49">
        <v>154</v>
      </c>
      <c r="E35" s="34"/>
      <c r="F35" s="34"/>
      <c r="G35" s="34"/>
      <c r="H35" s="10"/>
      <c r="I35" s="34">
        <f>SUM(D35:H35)</f>
        <v>154</v>
      </c>
    </row>
    <row r="36" spans="1:9" ht="12.75">
      <c r="A36" s="7"/>
      <c r="B36" s="6"/>
      <c r="C36" s="6"/>
      <c r="D36" s="49"/>
      <c r="E36" s="34"/>
      <c r="F36" s="34"/>
      <c r="G36" s="34"/>
      <c r="H36" s="10"/>
      <c r="I36" s="34"/>
    </row>
    <row r="37" spans="1:9" ht="12.75">
      <c r="A37" s="7" t="s">
        <v>42</v>
      </c>
      <c r="B37" s="6"/>
      <c r="C37" s="6"/>
      <c r="D37" s="49">
        <v>154</v>
      </c>
      <c r="E37" s="34"/>
      <c r="F37" s="34"/>
      <c r="G37" s="34"/>
      <c r="H37" s="10"/>
      <c r="I37" s="34">
        <f>SUM(D37:H37)</f>
        <v>154</v>
      </c>
    </row>
    <row r="38" spans="1:9" ht="12.75">
      <c r="A38" s="7"/>
      <c r="B38" s="6"/>
      <c r="C38" s="6"/>
      <c r="D38" s="49"/>
      <c r="E38" s="34"/>
      <c r="F38" s="34"/>
      <c r="G38" s="34"/>
      <c r="H38" s="10"/>
      <c r="I38" s="34"/>
    </row>
    <row r="39" spans="1:9" ht="12.75">
      <c r="A39" s="7" t="s">
        <v>39</v>
      </c>
      <c r="B39" s="6"/>
      <c r="C39" s="6"/>
      <c r="D39" s="49">
        <v>154</v>
      </c>
      <c r="E39" s="34"/>
      <c r="F39" s="34"/>
      <c r="G39" s="34"/>
      <c r="H39" s="10"/>
      <c r="I39" s="49">
        <f>SUM(D39:H39)</f>
        <v>154</v>
      </c>
    </row>
    <row r="40" spans="1:9" ht="12.75">
      <c r="A40" s="7"/>
      <c r="B40" s="6"/>
      <c r="C40" s="6"/>
      <c r="D40" s="10"/>
      <c r="E40" s="34"/>
      <c r="F40" s="34"/>
      <c r="G40" s="34"/>
      <c r="H40" s="10"/>
      <c r="I40" s="49"/>
    </row>
    <row r="41" spans="1:9" ht="12.75">
      <c r="A41" s="7" t="s">
        <v>43</v>
      </c>
      <c r="B41" s="6"/>
      <c r="C41" s="6"/>
      <c r="D41" s="49">
        <v>154</v>
      </c>
      <c r="E41" s="34"/>
      <c r="F41" s="34"/>
      <c r="G41" s="34"/>
      <c r="H41" s="10"/>
      <c r="I41" s="49">
        <f>SUM(D41:H41)</f>
        <v>154</v>
      </c>
    </row>
    <row r="42" spans="1:9" ht="12.75">
      <c r="A42" s="7"/>
      <c r="B42" s="6"/>
      <c r="C42" s="6"/>
      <c r="D42" s="10"/>
      <c r="E42" s="34"/>
      <c r="F42" s="34"/>
      <c r="G42" s="34"/>
      <c r="H42" s="10"/>
      <c r="I42" s="49"/>
    </row>
    <row r="43" spans="1:9" ht="12.75">
      <c r="A43" s="7" t="s">
        <v>22</v>
      </c>
      <c r="B43" s="6"/>
      <c r="C43" s="6">
        <v>169</v>
      </c>
      <c r="D43" s="10"/>
      <c r="E43" s="34"/>
      <c r="F43" s="49">
        <v>1859</v>
      </c>
      <c r="G43" s="34"/>
      <c r="H43" s="10"/>
      <c r="I43" s="49">
        <f>SUM(E43:H43)</f>
        <v>1859</v>
      </c>
    </row>
    <row r="44" spans="1:9" ht="12.75">
      <c r="A44" s="7"/>
      <c r="B44" s="6"/>
      <c r="C44" s="6"/>
      <c r="D44" s="10"/>
      <c r="E44" s="34"/>
      <c r="F44" s="34"/>
      <c r="G44" s="34"/>
      <c r="H44" s="10"/>
      <c r="I44" s="49"/>
    </row>
    <row r="45" spans="1:9" ht="12.75">
      <c r="A45" s="7" t="s">
        <v>23</v>
      </c>
      <c r="B45" s="6">
        <v>235</v>
      </c>
      <c r="C45" s="6">
        <v>47</v>
      </c>
      <c r="D45" s="10"/>
      <c r="E45" s="49">
        <v>106</v>
      </c>
      <c r="F45" s="34">
        <v>517</v>
      </c>
      <c r="G45" s="34"/>
      <c r="H45" s="10"/>
      <c r="I45" s="49">
        <f>SUM(E45:H45)</f>
        <v>623</v>
      </c>
    </row>
    <row r="46" spans="1:9" ht="12.75">
      <c r="A46" s="7"/>
      <c r="B46" s="6"/>
      <c r="C46" s="6"/>
      <c r="D46" s="10"/>
      <c r="E46" s="49"/>
      <c r="F46" s="34"/>
      <c r="G46" s="34"/>
      <c r="H46" s="10"/>
      <c r="I46" s="49"/>
    </row>
    <row r="47" spans="1:9" ht="12.75">
      <c r="A47" s="7" t="s">
        <v>24</v>
      </c>
      <c r="B47" s="6">
        <v>122</v>
      </c>
      <c r="C47" s="6">
        <v>22</v>
      </c>
      <c r="D47" s="10"/>
      <c r="E47" s="49">
        <v>60.8</v>
      </c>
      <c r="F47" s="34">
        <v>242</v>
      </c>
      <c r="G47" s="34"/>
      <c r="H47" s="10"/>
      <c r="I47" s="49">
        <f>SUM(E47:H47)</f>
        <v>302.8</v>
      </c>
    </row>
    <row r="48" spans="1:9" ht="12.75">
      <c r="A48" s="7"/>
      <c r="B48" s="6"/>
      <c r="C48" s="6"/>
      <c r="D48" s="10"/>
      <c r="E48" s="49"/>
      <c r="F48" s="34"/>
      <c r="G48" s="34"/>
      <c r="H48" s="10"/>
      <c r="I48" s="49"/>
    </row>
    <row r="49" spans="1:9" ht="12.75">
      <c r="A49" s="7" t="s">
        <v>44</v>
      </c>
      <c r="B49" s="6">
        <v>35</v>
      </c>
      <c r="C49" s="6">
        <v>12</v>
      </c>
      <c r="D49" s="10"/>
      <c r="E49" s="49">
        <v>52</v>
      </c>
      <c r="F49" s="34">
        <v>132</v>
      </c>
      <c r="G49" s="34"/>
      <c r="H49" s="10"/>
      <c r="I49" s="49">
        <f>SUM(E49:H49)</f>
        <v>184</v>
      </c>
    </row>
    <row r="50" spans="1:9" ht="12.75">
      <c r="A50" s="7"/>
      <c r="B50" s="6"/>
      <c r="C50" s="6"/>
      <c r="D50" s="10"/>
      <c r="E50" s="49"/>
      <c r="F50" s="34"/>
      <c r="G50" s="34"/>
      <c r="H50" s="10"/>
      <c r="I50" s="49"/>
    </row>
    <row r="51" spans="1:9" ht="12.75">
      <c r="A51" s="7" t="s">
        <v>25</v>
      </c>
      <c r="B51" s="6"/>
      <c r="C51" s="6"/>
      <c r="D51" s="10"/>
      <c r="E51" s="49"/>
      <c r="F51" s="34"/>
      <c r="G51" s="34"/>
      <c r="H51" s="10"/>
      <c r="I51" s="49"/>
    </row>
    <row r="52" spans="1:9" ht="12.75">
      <c r="A52" s="7" t="s">
        <v>26</v>
      </c>
      <c r="B52" s="6">
        <v>95</v>
      </c>
      <c r="C52" s="6"/>
      <c r="D52" s="10"/>
      <c r="E52" s="49">
        <v>52</v>
      </c>
      <c r="F52" s="34"/>
      <c r="G52" s="34"/>
      <c r="H52" s="10"/>
      <c r="I52" s="49">
        <f>SUM(E52:H52)</f>
        <v>52</v>
      </c>
    </row>
    <row r="53" spans="1:9" ht="12.75">
      <c r="A53" s="7"/>
      <c r="B53" s="6"/>
      <c r="C53" s="6"/>
      <c r="D53" s="10"/>
      <c r="E53" s="49"/>
      <c r="F53" s="34"/>
      <c r="G53" s="34"/>
      <c r="H53" s="10"/>
      <c r="I53" s="49"/>
    </row>
    <row r="54" spans="1:9" ht="12.75">
      <c r="A54" s="7" t="s">
        <v>27</v>
      </c>
      <c r="B54" s="6">
        <v>98</v>
      </c>
      <c r="C54" s="6"/>
      <c r="D54" s="10"/>
      <c r="E54" s="49">
        <v>52</v>
      </c>
      <c r="F54" s="34"/>
      <c r="G54" s="34"/>
      <c r="H54" s="10"/>
      <c r="I54" s="49">
        <f>SUM(E54:H54)</f>
        <v>52</v>
      </c>
    </row>
    <row r="55" spans="1:9" ht="12.75">
      <c r="A55" s="7"/>
      <c r="B55" s="6"/>
      <c r="C55" s="6"/>
      <c r="D55" s="10"/>
      <c r="E55" s="49"/>
      <c r="F55" s="34"/>
      <c r="G55" s="34"/>
      <c r="H55" s="10"/>
      <c r="I55" s="49"/>
    </row>
    <row r="56" spans="1:9" ht="12.75">
      <c r="A56" s="7" t="s">
        <v>28</v>
      </c>
      <c r="B56" s="6">
        <v>65</v>
      </c>
      <c r="C56" s="6"/>
      <c r="D56" s="10"/>
      <c r="E56" s="49">
        <v>52</v>
      </c>
      <c r="F56" s="34"/>
      <c r="G56" s="34"/>
      <c r="H56" s="10"/>
      <c r="I56" s="49">
        <f>SUM(E56:H56)</f>
        <v>52</v>
      </c>
    </row>
    <row r="57" spans="1:9" ht="12.75">
      <c r="A57" s="5"/>
      <c r="B57" s="2"/>
      <c r="C57" s="3"/>
      <c r="D57" s="4"/>
      <c r="E57" s="52"/>
      <c r="F57" s="33"/>
      <c r="G57" s="35"/>
      <c r="H57" s="4"/>
      <c r="I57" s="52"/>
    </row>
    <row r="58" spans="1:9" ht="12.75">
      <c r="A58" s="7" t="s">
        <v>29</v>
      </c>
      <c r="B58" s="6">
        <v>614</v>
      </c>
      <c r="C58" s="6">
        <v>21</v>
      </c>
      <c r="D58" s="10"/>
      <c r="E58" s="49">
        <v>189.32</v>
      </c>
      <c r="F58" s="34">
        <v>231</v>
      </c>
      <c r="G58" s="34"/>
      <c r="H58" s="10"/>
      <c r="I58" s="49">
        <f>SUM(E58:H58)</f>
        <v>420.32</v>
      </c>
    </row>
    <row r="59" spans="1:9" ht="12.75">
      <c r="A59" s="7"/>
      <c r="B59" s="6"/>
      <c r="C59" s="6"/>
      <c r="D59" s="10"/>
      <c r="E59" s="49"/>
      <c r="F59" s="34"/>
      <c r="G59" s="34"/>
      <c r="H59" s="10"/>
      <c r="I59" s="49"/>
    </row>
    <row r="60" spans="1:9" ht="12.75">
      <c r="A60" s="7" t="s">
        <v>30</v>
      </c>
      <c r="B60" s="6"/>
      <c r="C60" s="6"/>
      <c r="D60" s="10"/>
      <c r="E60" s="49">
        <v>1534</v>
      </c>
      <c r="F60" s="34"/>
      <c r="G60" s="34"/>
      <c r="H60" s="10"/>
      <c r="I60" s="49">
        <f>SUM(E60:H60)</f>
        <v>1534</v>
      </c>
    </row>
    <row r="61" spans="1:9" ht="12.75">
      <c r="A61" s="7"/>
      <c r="B61" s="6"/>
      <c r="C61" s="6"/>
      <c r="D61" s="10"/>
      <c r="E61" s="49"/>
      <c r="F61" s="34"/>
      <c r="G61" s="34"/>
      <c r="H61" s="10"/>
      <c r="I61" s="49"/>
    </row>
    <row r="62" spans="1:9" ht="12.75">
      <c r="A62" s="7" t="s">
        <v>31</v>
      </c>
      <c r="B62" s="6"/>
      <c r="C62" s="6"/>
      <c r="D62" s="10"/>
      <c r="E62" s="49">
        <v>512</v>
      </c>
      <c r="F62" s="34"/>
      <c r="G62" s="34"/>
      <c r="H62" s="10"/>
      <c r="I62" s="49">
        <f>SUM(E62:H62)</f>
        <v>512</v>
      </c>
    </row>
    <row r="63" spans="1:9" ht="12.75">
      <c r="A63" s="7"/>
      <c r="B63" s="6"/>
      <c r="C63" s="6"/>
      <c r="D63" s="10"/>
      <c r="E63" s="49"/>
      <c r="F63" s="34"/>
      <c r="G63" s="34"/>
      <c r="H63" s="10"/>
      <c r="I63" s="49"/>
    </row>
    <row r="64" spans="1:9" ht="12.75">
      <c r="A64" s="7" t="s">
        <v>32</v>
      </c>
      <c r="B64" s="6"/>
      <c r="C64" s="6"/>
      <c r="D64" s="10"/>
      <c r="E64" s="49">
        <v>512</v>
      </c>
      <c r="F64" s="34"/>
      <c r="G64" s="34"/>
      <c r="H64" s="10"/>
      <c r="I64" s="49">
        <f>SUM(E64:H64)</f>
        <v>512</v>
      </c>
    </row>
    <row r="65" spans="1:9" ht="12.75">
      <c r="A65" s="17"/>
      <c r="B65" s="6"/>
      <c r="C65" s="6"/>
      <c r="D65" s="10"/>
      <c r="E65" s="49"/>
      <c r="F65" s="34"/>
      <c r="G65" s="34"/>
      <c r="H65" s="10"/>
      <c r="I65" s="49"/>
    </row>
    <row r="66" spans="1:9" ht="12.75">
      <c r="A66" s="4" t="s">
        <v>33</v>
      </c>
      <c r="B66" s="7"/>
      <c r="C66" s="7"/>
      <c r="D66" s="50">
        <f>SUM(D23:D65)</f>
        <v>924</v>
      </c>
      <c r="E66" s="50">
        <f>SUM(E25:E65)</f>
        <v>3322.92</v>
      </c>
      <c r="F66" s="50">
        <f>SUM(F25:F65)</f>
        <v>3333</v>
      </c>
      <c r="G66" s="50">
        <f>SUM(G25:G65)</f>
        <v>384</v>
      </c>
      <c r="H66" s="18"/>
      <c r="I66" s="50">
        <f>SUM(I25:I65)</f>
        <v>7963.92</v>
      </c>
    </row>
    <row r="67" spans="1:9" ht="12.75" hidden="1">
      <c r="A67" s="7"/>
      <c r="B67" s="7"/>
      <c r="C67" s="7"/>
      <c r="D67" s="50"/>
      <c r="E67" s="53"/>
      <c r="F67" s="53"/>
      <c r="G67" s="53"/>
      <c r="H67" s="4"/>
      <c r="I67" s="50"/>
    </row>
    <row r="68" spans="1:9" ht="12.75">
      <c r="A68" s="22" t="s">
        <v>34</v>
      </c>
      <c r="B68" s="23"/>
      <c r="C68" s="23"/>
      <c r="D68" s="51">
        <f>SUM(D21:D63)</f>
        <v>924</v>
      </c>
      <c r="E68" s="54">
        <f>SUM(E21:E64)</f>
        <v>4184.99</v>
      </c>
      <c r="F68" s="54">
        <f>SUM(F21:F65)</f>
        <v>14784</v>
      </c>
      <c r="G68" s="54">
        <f>SUM(G21:G65)</f>
        <v>3251</v>
      </c>
      <c r="H68" s="22"/>
      <c r="I68" s="51">
        <f>SUM(I21:I64)</f>
        <v>23143.99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1">
      <selection activeCell="C59" sqref="C59"/>
    </sheetView>
  </sheetViews>
  <sheetFormatPr defaultColWidth="11.421875" defaultRowHeight="12.75"/>
  <cols>
    <col min="1" max="1" width="29.140625" style="0" customWidth="1"/>
    <col min="4" max="4" width="6.8515625" style="0" customWidth="1"/>
    <col min="5" max="5" width="15.00390625" style="0" customWidth="1"/>
    <col min="6" max="6" width="14.7109375" style="0" customWidth="1"/>
    <col min="8" max="8" width="13.421875" style="0" customWidth="1"/>
  </cols>
  <sheetData>
    <row r="1" spans="1:10" s="190" customFormat="1" ht="12.75">
      <c r="A1" s="183" t="s">
        <v>0</v>
      </c>
      <c r="B1" s="184" t="s">
        <v>5</v>
      </c>
      <c r="C1" s="185" t="s">
        <v>64</v>
      </c>
      <c r="D1" s="186"/>
      <c r="E1" s="187" t="s">
        <v>7</v>
      </c>
      <c r="F1" s="187" t="s">
        <v>8</v>
      </c>
      <c r="G1" s="261" t="s">
        <v>10</v>
      </c>
      <c r="H1" s="262"/>
      <c r="I1" s="188" t="s">
        <v>11</v>
      </c>
      <c r="J1" s="189"/>
    </row>
    <row r="2" spans="1:10" s="190" customFormat="1" ht="13.5" thickBot="1">
      <c r="A2" s="191"/>
      <c r="B2" s="192" t="s">
        <v>6</v>
      </c>
      <c r="C2" s="193"/>
      <c r="D2" s="194"/>
      <c r="E2" s="195" t="s">
        <v>40</v>
      </c>
      <c r="F2" s="195" t="s">
        <v>40</v>
      </c>
      <c r="G2" s="195" t="s">
        <v>40</v>
      </c>
      <c r="H2" s="194"/>
      <c r="I2" s="196" t="s">
        <v>40</v>
      </c>
      <c r="J2" s="189"/>
    </row>
    <row r="3" spans="1:9" s="190" customFormat="1" ht="12.75">
      <c r="A3" s="197"/>
      <c r="B3" s="198"/>
      <c r="C3" s="198"/>
      <c r="D3" s="199"/>
      <c r="E3" s="200"/>
      <c r="F3" s="200"/>
      <c r="G3" s="200"/>
      <c r="H3" s="199"/>
      <c r="I3" s="201"/>
    </row>
    <row r="4" spans="1:9" s="190" customFormat="1" ht="12.75">
      <c r="A4" s="202" t="s">
        <v>1</v>
      </c>
      <c r="B4" s="203">
        <v>1130</v>
      </c>
      <c r="C4" s="204">
        <v>476</v>
      </c>
      <c r="D4" s="205"/>
      <c r="E4" s="206">
        <v>178.95</v>
      </c>
      <c r="F4" s="207">
        <v>3041.64</v>
      </c>
      <c r="G4" s="207">
        <v>127.82</v>
      </c>
      <c r="H4" s="24" t="s">
        <v>17</v>
      </c>
      <c r="I4" s="208"/>
    </row>
    <row r="5" spans="1:9" s="190" customFormat="1" ht="12.75">
      <c r="A5" s="202"/>
      <c r="B5" s="204"/>
      <c r="C5" s="204"/>
      <c r="D5" s="205"/>
      <c r="E5" s="206"/>
      <c r="F5" s="207"/>
      <c r="G5" s="207">
        <v>204.52</v>
      </c>
      <c r="H5" s="24" t="s">
        <v>12</v>
      </c>
      <c r="I5" s="209">
        <f>SUM(E4:G6)</f>
        <v>3680.93</v>
      </c>
    </row>
    <row r="6" spans="1:9" s="190" customFormat="1" ht="12.75">
      <c r="A6" s="202"/>
      <c r="B6" s="204"/>
      <c r="C6" s="204"/>
      <c r="D6" s="205"/>
      <c r="E6" s="206"/>
      <c r="F6" s="207"/>
      <c r="G6" s="207">
        <v>128</v>
      </c>
      <c r="H6" s="24" t="s">
        <v>36</v>
      </c>
      <c r="I6" s="209"/>
    </row>
    <row r="7" spans="1:9" s="190" customFormat="1" ht="12.75">
      <c r="A7" s="202" t="s">
        <v>2</v>
      </c>
      <c r="B7" s="204">
        <v>647</v>
      </c>
      <c r="C7" s="204">
        <v>273</v>
      </c>
      <c r="D7" s="205"/>
      <c r="E7" s="206">
        <v>165.37</v>
      </c>
      <c r="F7" s="207">
        <v>1744.47</v>
      </c>
      <c r="G7" s="207">
        <v>255.64</v>
      </c>
      <c r="H7" s="24" t="s">
        <v>13</v>
      </c>
      <c r="I7" s="209"/>
    </row>
    <row r="8" spans="1:9" s="190" customFormat="1" ht="12.75">
      <c r="A8" s="202"/>
      <c r="B8" s="204"/>
      <c r="C8" s="204"/>
      <c r="D8" s="205"/>
      <c r="E8" s="206"/>
      <c r="F8" s="207"/>
      <c r="G8" s="207">
        <v>255.64</v>
      </c>
      <c r="H8" s="24" t="s">
        <v>12</v>
      </c>
      <c r="I8" s="209">
        <f>SUM(E7:G9)</f>
        <v>2549.12</v>
      </c>
    </row>
    <row r="9" spans="1:9" s="190" customFormat="1" ht="12.75">
      <c r="A9" s="202"/>
      <c r="B9" s="204"/>
      <c r="C9" s="204"/>
      <c r="D9" s="205"/>
      <c r="E9" s="206"/>
      <c r="F9" s="207"/>
      <c r="G9" s="207">
        <v>128</v>
      </c>
      <c r="H9" s="24" t="s">
        <v>36</v>
      </c>
      <c r="I9" s="209"/>
    </row>
    <row r="10" spans="1:9" s="190" customFormat="1" ht="12.75">
      <c r="A10" s="202" t="s">
        <v>3</v>
      </c>
      <c r="B10" s="204">
        <v>554</v>
      </c>
      <c r="C10" s="204">
        <v>230</v>
      </c>
      <c r="D10" s="205"/>
      <c r="E10" s="206">
        <v>141.6</v>
      </c>
      <c r="F10" s="207">
        <v>1469.7</v>
      </c>
      <c r="G10" s="207">
        <v>255.64</v>
      </c>
      <c r="H10" s="24" t="s">
        <v>13</v>
      </c>
      <c r="I10" s="209">
        <f>SUM(E10:G10)</f>
        <v>1866.94</v>
      </c>
    </row>
    <row r="11" spans="1:9" s="190" customFormat="1" ht="12.75">
      <c r="A11" s="202"/>
      <c r="B11" s="204"/>
      <c r="C11" s="204"/>
      <c r="D11" s="205"/>
      <c r="E11" s="206"/>
      <c r="F11" s="207"/>
      <c r="G11" s="207">
        <v>1000</v>
      </c>
      <c r="H11" s="24" t="s">
        <v>58</v>
      </c>
      <c r="I11" s="209">
        <v>1000</v>
      </c>
    </row>
    <row r="12" spans="1:9" s="190" customFormat="1" ht="12.75" hidden="1">
      <c r="A12" s="202"/>
      <c r="B12" s="204"/>
      <c r="C12" s="204"/>
      <c r="D12" s="205"/>
      <c r="E12" s="206"/>
      <c r="F12" s="207"/>
      <c r="G12" s="207"/>
      <c r="H12" s="24"/>
      <c r="I12" s="209"/>
    </row>
    <row r="13" spans="1:9" s="190" customFormat="1" ht="12.75">
      <c r="A13" s="202" t="s">
        <v>4</v>
      </c>
      <c r="B13" s="204">
        <v>756</v>
      </c>
      <c r="C13" s="204">
        <v>310</v>
      </c>
      <c r="D13" s="205"/>
      <c r="E13" s="206">
        <v>178.95</v>
      </c>
      <c r="F13" s="207">
        <v>1980.9</v>
      </c>
      <c r="G13" s="207"/>
      <c r="H13" s="24"/>
      <c r="I13" s="209">
        <f>SUM(E13:H13)</f>
        <v>2159.85</v>
      </c>
    </row>
    <row r="14" spans="1:9" s="190" customFormat="1" ht="12.75" hidden="1">
      <c r="A14" s="202" t="s">
        <v>9</v>
      </c>
      <c r="B14" s="204"/>
      <c r="C14" s="204"/>
      <c r="D14" s="205"/>
      <c r="E14" s="206"/>
      <c r="F14" s="207"/>
      <c r="G14" s="207"/>
      <c r="H14" s="24"/>
      <c r="I14" s="209"/>
    </row>
    <row r="15" spans="1:9" s="190" customFormat="1" ht="12.75" hidden="1">
      <c r="A15" s="202" t="s">
        <v>15</v>
      </c>
      <c r="B15" s="204"/>
      <c r="C15" s="210"/>
      <c r="D15" s="205"/>
      <c r="E15" s="206"/>
      <c r="F15" s="207"/>
      <c r="G15" s="207"/>
      <c r="H15" s="24"/>
      <c r="I15" s="209"/>
    </row>
    <row r="16" spans="1:9" s="190" customFormat="1" ht="12.75">
      <c r="A16" s="202"/>
      <c r="B16" s="204"/>
      <c r="C16" s="210"/>
      <c r="D16" s="205"/>
      <c r="E16" s="206"/>
      <c r="F16" s="207"/>
      <c r="G16" s="207"/>
      <c r="H16" s="24"/>
      <c r="I16" s="209"/>
    </row>
    <row r="17" spans="1:9" s="190" customFormat="1" ht="12.75">
      <c r="A17" s="202" t="s">
        <v>65</v>
      </c>
      <c r="B17" s="204">
        <v>31</v>
      </c>
      <c r="C17" s="204"/>
      <c r="D17" s="211"/>
      <c r="E17" s="206">
        <v>25.56</v>
      </c>
      <c r="F17" s="212">
        <v>0</v>
      </c>
      <c r="G17" s="207"/>
      <c r="H17" s="24"/>
      <c r="I17" s="209">
        <f>SUM(E17:H17)</f>
        <v>25.56</v>
      </c>
    </row>
    <row r="18" spans="1:9" s="190" customFormat="1" ht="12.75">
      <c r="A18" s="213"/>
      <c r="B18" s="214"/>
      <c r="C18" s="214"/>
      <c r="D18" s="215"/>
      <c r="E18" s="216"/>
      <c r="F18" s="217"/>
      <c r="G18" s="218"/>
      <c r="H18" s="219"/>
      <c r="I18" s="209"/>
    </row>
    <row r="19" spans="1:9" s="190" customFormat="1" ht="12.75">
      <c r="A19" s="213" t="s">
        <v>60</v>
      </c>
      <c r="B19" s="214">
        <v>121</v>
      </c>
      <c r="C19" s="214">
        <v>87</v>
      </c>
      <c r="D19" s="215"/>
      <c r="E19" s="216">
        <v>51.13</v>
      </c>
      <c r="F19" s="217">
        <v>555.93</v>
      </c>
      <c r="G19" s="218"/>
      <c r="H19" s="219"/>
      <c r="I19" s="209">
        <f>SUM(E19:H19)</f>
        <v>607.06</v>
      </c>
    </row>
    <row r="20" spans="1:9" s="190" customFormat="1" ht="13.5" thickBot="1">
      <c r="A20" s="213"/>
      <c r="B20" s="214"/>
      <c r="C20" s="220"/>
      <c r="D20" s="215"/>
      <c r="E20" s="216"/>
      <c r="F20" s="217"/>
      <c r="G20" s="218"/>
      <c r="H20" s="219"/>
      <c r="I20" s="221"/>
    </row>
    <row r="21" spans="1:11" s="190" customFormat="1" ht="13.5" thickBot="1">
      <c r="A21" s="222" t="s">
        <v>16</v>
      </c>
      <c r="B21" s="223">
        <f>SUM(B4:B20)</f>
        <v>3239</v>
      </c>
      <c r="C21" s="224">
        <f>SUM(C4:C20)</f>
        <v>1376</v>
      </c>
      <c r="D21" s="225"/>
      <c r="E21" s="226">
        <f>SUM(E4:E20)</f>
        <v>741.5599999999998</v>
      </c>
      <c r="F21" s="227">
        <f>SUM(F4:F20)</f>
        <v>8792.64</v>
      </c>
      <c r="G21" s="228">
        <f>SUM(G4:G20)</f>
        <v>2355.2599999999998</v>
      </c>
      <c r="H21" s="229"/>
      <c r="I21" s="230"/>
      <c r="J21" s="231">
        <f>SUM(I3:I20)</f>
        <v>11889.46</v>
      </c>
      <c r="K21" s="232"/>
    </row>
    <row r="22" spans="1:9" s="190" customFormat="1" ht="12.75">
      <c r="A22" s="233"/>
      <c r="B22" s="234"/>
      <c r="C22" s="235"/>
      <c r="D22" s="236"/>
      <c r="E22" s="237"/>
      <c r="F22" s="237"/>
      <c r="G22" s="237"/>
      <c r="H22" s="238"/>
      <c r="I22" s="237"/>
    </row>
    <row r="23" spans="1:9" s="190" customFormat="1" ht="12.75">
      <c r="A23" s="239"/>
      <c r="B23" s="234"/>
      <c r="C23" s="235"/>
      <c r="D23" s="236"/>
      <c r="E23" s="237"/>
      <c r="F23" s="237"/>
      <c r="G23" s="237"/>
      <c r="H23" s="238"/>
      <c r="I23" s="237"/>
    </row>
    <row r="24" spans="1:9" s="190" customFormat="1" ht="12.75">
      <c r="A24" s="202" t="s">
        <v>61</v>
      </c>
      <c r="B24" s="28">
        <v>188</v>
      </c>
      <c r="C24" s="28">
        <v>28</v>
      </c>
      <c r="D24" s="240"/>
      <c r="E24" s="40">
        <v>51.13</v>
      </c>
      <c r="F24" s="40">
        <v>178.92</v>
      </c>
      <c r="G24" s="40"/>
      <c r="H24" s="241"/>
      <c r="I24" s="209">
        <f>SUM(D24:H24)</f>
        <v>230.04999999999998</v>
      </c>
    </row>
    <row r="25" spans="1:9" s="190" customFormat="1" ht="12.75">
      <c r="A25" s="202"/>
      <c r="B25" s="28"/>
      <c r="C25" s="28"/>
      <c r="D25" s="240"/>
      <c r="E25" s="40"/>
      <c r="F25" s="40"/>
      <c r="G25" s="40"/>
      <c r="H25" s="241"/>
      <c r="I25" s="209"/>
    </row>
    <row r="26" spans="1:9" s="190" customFormat="1" ht="12.75">
      <c r="A26" s="202" t="s">
        <v>70</v>
      </c>
      <c r="B26" s="28">
        <v>108</v>
      </c>
      <c r="C26" s="28">
        <v>22</v>
      </c>
      <c r="D26" s="240"/>
      <c r="E26" s="40">
        <v>51.13</v>
      </c>
      <c r="F26" s="40">
        <v>140.58</v>
      </c>
      <c r="G26" s="40"/>
      <c r="H26" s="241"/>
      <c r="I26" s="209">
        <f>SUM(D26:H26)</f>
        <v>191.71</v>
      </c>
    </row>
    <row r="27" spans="1:9" s="190" customFormat="1" ht="12.75">
      <c r="A27" s="202"/>
      <c r="B27" s="28"/>
      <c r="C27" s="28"/>
      <c r="D27" s="240"/>
      <c r="E27" s="242"/>
      <c r="F27" s="242"/>
      <c r="G27" s="40"/>
      <c r="H27" s="241"/>
      <c r="I27" s="209"/>
    </row>
    <row r="28" spans="1:9" s="190" customFormat="1" ht="12.75">
      <c r="A28" s="243" t="s">
        <v>69</v>
      </c>
      <c r="B28" s="28"/>
      <c r="C28" s="28"/>
      <c r="D28" s="207">
        <v>153.38</v>
      </c>
      <c r="E28" s="206"/>
      <c r="F28" s="206"/>
      <c r="G28" s="206">
        <v>127.82</v>
      </c>
      <c r="H28" s="24" t="s">
        <v>35</v>
      </c>
      <c r="I28" s="209">
        <f>SUM(D28:G28)</f>
        <v>281.2</v>
      </c>
    </row>
    <row r="29" spans="1:9" s="190" customFormat="1" ht="12.75">
      <c r="A29" s="243"/>
      <c r="B29" s="28"/>
      <c r="C29" s="28"/>
      <c r="D29" s="207"/>
      <c r="E29" s="206"/>
      <c r="F29" s="206"/>
      <c r="G29" s="206"/>
      <c r="H29" s="24"/>
      <c r="I29" s="208"/>
    </row>
    <row r="30" spans="1:9" s="190" customFormat="1" ht="12.75">
      <c r="A30" s="243" t="s">
        <v>68</v>
      </c>
      <c r="B30" s="28"/>
      <c r="C30" s="28"/>
      <c r="D30" s="207">
        <v>153.38</v>
      </c>
      <c r="E30" s="206"/>
      <c r="F30" s="206"/>
      <c r="G30" s="206"/>
      <c r="H30" s="24"/>
      <c r="I30" s="208">
        <f>SUM(D30:H30)</f>
        <v>153.38</v>
      </c>
    </row>
    <row r="31" spans="1:9" s="190" customFormat="1" ht="12.75">
      <c r="A31" s="243"/>
      <c r="B31" s="28"/>
      <c r="C31" s="28"/>
      <c r="D31" s="207"/>
      <c r="E31" s="206"/>
      <c r="F31" s="206"/>
      <c r="G31" s="206"/>
      <c r="H31" s="24"/>
      <c r="I31" s="208"/>
    </row>
    <row r="32" spans="1:9" s="190" customFormat="1" ht="12.75">
      <c r="A32" s="243" t="s">
        <v>62</v>
      </c>
      <c r="B32" s="28"/>
      <c r="C32" s="28"/>
      <c r="D32" s="207">
        <v>153.38</v>
      </c>
      <c r="E32" s="206"/>
      <c r="F32" s="206"/>
      <c r="G32" s="206"/>
      <c r="H32" s="24"/>
      <c r="I32" s="208">
        <f>SUM(D32:H32)</f>
        <v>153.38</v>
      </c>
    </row>
    <row r="33" spans="1:9" s="190" customFormat="1" ht="12.75">
      <c r="A33" s="243"/>
      <c r="B33" s="28"/>
      <c r="C33" s="28"/>
      <c r="D33" s="207"/>
      <c r="E33" s="206"/>
      <c r="F33" s="206"/>
      <c r="G33" s="206"/>
      <c r="H33" s="24"/>
      <c r="I33" s="208"/>
    </row>
    <row r="34" spans="1:9" s="190" customFormat="1" ht="12.75">
      <c r="A34" s="243" t="s">
        <v>21</v>
      </c>
      <c r="B34" s="28"/>
      <c r="C34" s="28"/>
      <c r="D34" s="207">
        <v>153.38</v>
      </c>
      <c r="E34" s="206"/>
      <c r="F34" s="206"/>
      <c r="G34" s="206"/>
      <c r="H34" s="24"/>
      <c r="I34" s="208">
        <f>SUM(D34:H34)</f>
        <v>153.38</v>
      </c>
    </row>
    <row r="35" spans="1:9" s="190" customFormat="1" ht="12.75">
      <c r="A35" s="243"/>
      <c r="B35" s="28"/>
      <c r="C35" s="28"/>
      <c r="D35" s="207"/>
      <c r="E35" s="206"/>
      <c r="F35" s="206"/>
      <c r="G35" s="206"/>
      <c r="H35" s="24"/>
      <c r="I35" s="208"/>
    </row>
    <row r="36" spans="1:9" s="190" customFormat="1" ht="12.75">
      <c r="A36" s="243" t="s">
        <v>42</v>
      </c>
      <c r="B36" s="28"/>
      <c r="C36" s="28"/>
      <c r="D36" s="207">
        <v>153.38</v>
      </c>
      <c r="E36" s="206"/>
      <c r="F36" s="206"/>
      <c r="G36" s="206"/>
      <c r="H36" s="24"/>
      <c r="I36" s="208">
        <f>SUM(D36:H36)</f>
        <v>153.38</v>
      </c>
    </row>
    <row r="37" spans="1:9" s="190" customFormat="1" ht="12.75">
      <c r="A37" s="243"/>
      <c r="B37" s="28"/>
      <c r="C37" s="28"/>
      <c r="D37" s="207"/>
      <c r="E37" s="206"/>
      <c r="F37" s="206"/>
      <c r="G37" s="206"/>
      <c r="H37" s="24"/>
      <c r="I37" s="208"/>
    </row>
    <row r="38" spans="1:9" s="190" customFormat="1" ht="12.75">
      <c r="A38" s="243" t="s">
        <v>67</v>
      </c>
      <c r="B38" s="28"/>
      <c r="C38" s="28"/>
      <c r="D38" s="207">
        <v>153.38</v>
      </c>
      <c r="E38" s="206"/>
      <c r="F38" s="206"/>
      <c r="G38" s="206"/>
      <c r="H38" s="24"/>
      <c r="I38" s="209">
        <f>SUM(D38:H38)</f>
        <v>153.38</v>
      </c>
    </row>
    <row r="39" spans="1:9" s="190" customFormat="1" ht="12.75">
      <c r="A39" s="243"/>
      <c r="B39" s="28"/>
      <c r="C39" s="28"/>
      <c r="D39" s="207"/>
      <c r="E39" s="206"/>
      <c r="F39" s="206"/>
      <c r="G39" s="206"/>
      <c r="H39" s="24"/>
      <c r="I39" s="209"/>
    </row>
    <row r="40" spans="1:9" s="190" customFormat="1" ht="12.75">
      <c r="A40" s="243" t="s">
        <v>23</v>
      </c>
      <c r="B40" s="28">
        <v>88</v>
      </c>
      <c r="C40" s="28">
        <v>20</v>
      </c>
      <c r="D40" s="24"/>
      <c r="E40" s="207">
        <v>38.35</v>
      </c>
      <c r="F40" s="206">
        <v>127.8</v>
      </c>
      <c r="G40" s="206"/>
      <c r="H40" s="24"/>
      <c r="I40" s="209">
        <f>SUM(E40:H40)</f>
        <v>166.15</v>
      </c>
    </row>
    <row r="41" spans="1:9" s="190" customFormat="1" ht="12.75">
      <c r="A41" s="243"/>
      <c r="B41" s="28"/>
      <c r="C41" s="28"/>
      <c r="D41" s="24"/>
      <c r="E41" s="207"/>
      <c r="F41" s="206"/>
      <c r="G41" s="206"/>
      <c r="H41" s="24"/>
      <c r="I41" s="209"/>
    </row>
    <row r="42" spans="1:9" s="190" customFormat="1" ht="12.75">
      <c r="A42" s="243" t="s">
        <v>71</v>
      </c>
      <c r="B42" s="28">
        <v>70</v>
      </c>
      <c r="C42" s="28">
        <v>38</v>
      </c>
      <c r="D42" s="24"/>
      <c r="E42" s="207">
        <v>38.35</v>
      </c>
      <c r="F42" s="206">
        <v>242.82</v>
      </c>
      <c r="G42" s="206"/>
      <c r="H42" s="24"/>
      <c r="I42" s="209">
        <f>SUM(D42:H42)</f>
        <v>281.17</v>
      </c>
    </row>
    <row r="43" spans="1:9" s="190" customFormat="1" ht="12.75">
      <c r="A43" s="243"/>
      <c r="B43" s="28"/>
      <c r="C43" s="28"/>
      <c r="D43" s="24"/>
      <c r="E43" s="207"/>
      <c r="F43" s="206"/>
      <c r="G43" s="206"/>
      <c r="H43" s="24"/>
      <c r="I43" s="209"/>
    </row>
    <row r="44" spans="1:9" s="190" customFormat="1" ht="12.75">
      <c r="A44" s="243" t="s">
        <v>24</v>
      </c>
      <c r="B44" s="28">
        <v>95</v>
      </c>
      <c r="C44" s="28">
        <v>8</v>
      </c>
      <c r="D44" s="24"/>
      <c r="E44" s="207">
        <v>38.35</v>
      </c>
      <c r="F44" s="206">
        <v>51.12</v>
      </c>
      <c r="G44" s="206"/>
      <c r="H44" s="24"/>
      <c r="I44" s="209">
        <f>SUM(E44:H44)</f>
        <v>89.47</v>
      </c>
    </row>
    <row r="45" spans="1:9" s="190" customFormat="1" ht="12.75">
      <c r="A45" s="243"/>
      <c r="B45" s="28"/>
      <c r="C45" s="28"/>
      <c r="D45" s="24"/>
      <c r="E45" s="207"/>
      <c r="F45" s="206"/>
      <c r="G45" s="206"/>
      <c r="H45" s="24"/>
      <c r="I45" s="209"/>
    </row>
    <row r="46" spans="1:9" s="190" customFormat="1" ht="12.75">
      <c r="A46" s="243" t="s">
        <v>25</v>
      </c>
      <c r="B46" s="28"/>
      <c r="C46" s="28"/>
      <c r="D46" s="24"/>
      <c r="E46" s="207"/>
      <c r="F46" s="206"/>
      <c r="G46" s="206"/>
      <c r="H46" s="24"/>
      <c r="I46" s="209"/>
    </row>
    <row r="47" spans="1:9" s="190" customFormat="1" ht="12.75">
      <c r="A47" s="243" t="s">
        <v>26</v>
      </c>
      <c r="B47" s="28">
        <v>31</v>
      </c>
      <c r="C47" s="28"/>
      <c r="D47" s="24"/>
      <c r="E47" s="207">
        <v>25.26</v>
      </c>
      <c r="F47" s="206"/>
      <c r="G47" s="206"/>
      <c r="H47" s="24"/>
      <c r="I47" s="209">
        <f>SUM(E47:H47)</f>
        <v>25.26</v>
      </c>
    </row>
    <row r="48" spans="1:9" s="190" customFormat="1" ht="12.75">
      <c r="A48" s="243" t="s">
        <v>46</v>
      </c>
      <c r="B48" s="28">
        <v>251</v>
      </c>
      <c r="C48" s="28">
        <v>15</v>
      </c>
      <c r="D48" s="24"/>
      <c r="E48" s="207">
        <v>64.15</v>
      </c>
      <c r="F48" s="206">
        <v>95.85</v>
      </c>
      <c r="G48" s="206"/>
      <c r="H48" s="24"/>
      <c r="I48" s="209">
        <f>SUM(D48:H48)</f>
        <v>160</v>
      </c>
    </row>
    <row r="49" spans="1:9" s="190" customFormat="1" ht="12.75">
      <c r="A49" s="243"/>
      <c r="B49" s="28"/>
      <c r="C49" s="28"/>
      <c r="D49" s="24"/>
      <c r="E49" s="207"/>
      <c r="F49" s="206"/>
      <c r="G49" s="206"/>
      <c r="H49" s="24"/>
      <c r="I49" s="209"/>
    </row>
    <row r="50" spans="1:9" s="190" customFormat="1" ht="12.75">
      <c r="A50" s="243" t="s">
        <v>66</v>
      </c>
      <c r="B50" s="28">
        <v>49</v>
      </c>
      <c r="C50" s="28"/>
      <c r="D50" s="24"/>
      <c r="E50" s="207">
        <v>25.26</v>
      </c>
      <c r="F50" s="206"/>
      <c r="G50" s="206"/>
      <c r="H50" s="24"/>
      <c r="I50" s="209">
        <f>SUM(E50:H50)</f>
        <v>25.26</v>
      </c>
    </row>
    <row r="51" spans="1:9" s="190" customFormat="1" ht="12.75">
      <c r="A51" s="243" t="s">
        <v>57</v>
      </c>
      <c r="B51" s="28">
        <v>69</v>
      </c>
      <c r="C51" s="28"/>
      <c r="D51" s="24"/>
      <c r="E51" s="207">
        <v>38.35</v>
      </c>
      <c r="F51" s="206"/>
      <c r="G51" s="206"/>
      <c r="H51" s="24"/>
      <c r="I51" s="209">
        <f>SUM(E51:H51)</f>
        <v>38.35</v>
      </c>
    </row>
    <row r="52" spans="1:9" s="190" customFormat="1" ht="12.75">
      <c r="A52" s="243"/>
      <c r="B52" s="28"/>
      <c r="C52" s="28"/>
      <c r="D52" s="24"/>
      <c r="E52" s="207"/>
      <c r="F52" s="206"/>
      <c r="G52" s="206"/>
      <c r="H52" s="24"/>
      <c r="I52" s="209"/>
    </row>
    <row r="53" spans="1:9" s="190" customFormat="1" ht="12.75">
      <c r="A53" s="243" t="s">
        <v>49</v>
      </c>
      <c r="B53" s="28">
        <v>78</v>
      </c>
      <c r="C53" s="28"/>
      <c r="D53" s="24"/>
      <c r="E53" s="207">
        <v>38.35</v>
      </c>
      <c r="F53" s="206"/>
      <c r="G53" s="206"/>
      <c r="H53" s="24"/>
      <c r="I53" s="209">
        <f>SUM(E53:H53)</f>
        <v>38.35</v>
      </c>
    </row>
    <row r="54" spans="1:9" s="190" customFormat="1" ht="12.75">
      <c r="A54" s="243"/>
      <c r="B54" s="28"/>
      <c r="C54" s="28"/>
      <c r="D54" s="24"/>
      <c r="E54" s="207"/>
      <c r="F54" s="206"/>
      <c r="G54" s="206"/>
      <c r="H54" s="24"/>
      <c r="I54" s="209"/>
    </row>
    <row r="55" spans="1:9" s="190" customFormat="1" ht="12.75">
      <c r="A55" s="243" t="s">
        <v>50</v>
      </c>
      <c r="B55" s="28">
        <v>159</v>
      </c>
      <c r="C55" s="28"/>
      <c r="D55" s="24"/>
      <c r="E55" s="207">
        <v>51.13</v>
      </c>
      <c r="F55" s="206"/>
      <c r="G55" s="206"/>
      <c r="H55" s="24"/>
      <c r="I55" s="209">
        <f>SUM(E55:H55)</f>
        <v>51.13</v>
      </c>
    </row>
    <row r="56" spans="1:9" s="190" customFormat="1" ht="12.75">
      <c r="A56" s="243"/>
      <c r="B56" s="28"/>
      <c r="C56" s="28"/>
      <c r="D56" s="24"/>
      <c r="E56" s="207"/>
      <c r="F56" s="206"/>
      <c r="G56" s="206"/>
      <c r="H56" s="24"/>
      <c r="I56" s="209"/>
    </row>
    <row r="57" spans="1:9" s="190" customFormat="1" ht="12.75">
      <c r="A57" s="243" t="s">
        <v>28</v>
      </c>
      <c r="B57" s="28">
        <v>122</v>
      </c>
      <c r="C57" s="28"/>
      <c r="D57" s="24"/>
      <c r="E57" s="207">
        <v>51.13</v>
      </c>
      <c r="F57" s="206"/>
      <c r="G57" s="206"/>
      <c r="H57" s="24"/>
      <c r="I57" s="209">
        <f>SUM(D57:H57)</f>
        <v>51.13</v>
      </c>
    </row>
    <row r="58" spans="1:9" s="190" customFormat="1" ht="12.75">
      <c r="A58" s="243"/>
      <c r="B58" s="28"/>
      <c r="C58" s="28"/>
      <c r="D58" s="24"/>
      <c r="E58" s="207"/>
      <c r="F58" s="206"/>
      <c r="G58" s="206"/>
      <c r="H58" s="24"/>
      <c r="I58" s="209"/>
    </row>
    <row r="59" spans="1:9" s="190" customFormat="1" ht="12.75">
      <c r="A59" s="243" t="s">
        <v>29</v>
      </c>
      <c r="B59" s="28">
        <v>605</v>
      </c>
      <c r="C59" s="28">
        <v>18</v>
      </c>
      <c r="D59" s="24"/>
      <c r="E59" s="207">
        <v>154.64</v>
      </c>
      <c r="F59" s="206">
        <v>115.02</v>
      </c>
      <c r="G59" s="206"/>
      <c r="H59" s="24"/>
      <c r="I59" s="209">
        <f>SUM(E59:H59)</f>
        <v>269.65999999999997</v>
      </c>
    </row>
    <row r="60" spans="1:9" s="190" customFormat="1" ht="12.75">
      <c r="A60" s="243"/>
      <c r="B60" s="28"/>
      <c r="C60" s="28"/>
      <c r="D60" s="24"/>
      <c r="E60" s="207"/>
      <c r="F60" s="206"/>
      <c r="G60" s="206"/>
      <c r="H60" s="24"/>
      <c r="I60" s="209"/>
    </row>
    <row r="61" spans="1:9" s="190" customFormat="1" ht="12.75">
      <c r="A61" s="243" t="s">
        <v>30</v>
      </c>
      <c r="B61" s="28"/>
      <c r="C61" s="28"/>
      <c r="D61" s="24"/>
      <c r="E61" s="207">
        <v>1534</v>
      </c>
      <c r="F61" s="206"/>
      <c r="G61" s="206"/>
      <c r="H61" s="24"/>
      <c r="I61" s="209">
        <f>SUM(E61:H61)</f>
        <v>1534</v>
      </c>
    </row>
    <row r="62" spans="1:9" s="190" customFormat="1" ht="12.75">
      <c r="A62" s="243"/>
      <c r="B62" s="28"/>
      <c r="C62" s="28"/>
      <c r="D62" s="24"/>
      <c r="E62" s="207"/>
      <c r="F62" s="206"/>
      <c r="G62" s="206"/>
      <c r="H62" s="24"/>
      <c r="I62" s="209"/>
    </row>
    <row r="63" spans="1:9" s="190" customFormat="1" ht="12.75">
      <c r="A63" s="243" t="s">
        <v>31</v>
      </c>
      <c r="B63" s="28"/>
      <c r="C63" s="28"/>
      <c r="D63" s="24"/>
      <c r="E63" s="207">
        <v>512</v>
      </c>
      <c r="F63" s="206"/>
      <c r="G63" s="206"/>
      <c r="H63" s="24"/>
      <c r="I63" s="209">
        <f>SUM(E63:H63)</f>
        <v>512</v>
      </c>
    </row>
    <row r="64" spans="1:9" s="190" customFormat="1" ht="12.75">
      <c r="A64" s="243"/>
      <c r="B64" s="28"/>
      <c r="C64" s="28"/>
      <c r="D64" s="24"/>
      <c r="E64" s="207"/>
      <c r="F64" s="206"/>
      <c r="G64" s="206"/>
      <c r="H64" s="24"/>
      <c r="I64" s="209"/>
    </row>
    <row r="65" spans="1:9" s="190" customFormat="1" ht="12.75">
      <c r="A65" s="243" t="s">
        <v>32</v>
      </c>
      <c r="B65" s="28"/>
      <c r="C65" s="28"/>
      <c r="D65" s="24"/>
      <c r="E65" s="207">
        <v>512</v>
      </c>
      <c r="F65" s="206"/>
      <c r="G65" s="206"/>
      <c r="H65" s="24"/>
      <c r="I65" s="209">
        <f>SUM(E65:H65)</f>
        <v>512</v>
      </c>
    </row>
    <row r="66" spans="1:9" s="190" customFormat="1" ht="13.5" thickBot="1">
      <c r="A66" s="243"/>
      <c r="B66" s="28"/>
      <c r="C66" s="28"/>
      <c r="D66" s="24"/>
      <c r="E66" s="207"/>
      <c r="F66" s="206"/>
      <c r="G66" s="206"/>
      <c r="H66" s="24"/>
      <c r="I66" s="209"/>
    </row>
    <row r="67" spans="1:10" s="190" customFormat="1" ht="13.5" thickBot="1">
      <c r="A67" s="244" t="s">
        <v>33</v>
      </c>
      <c r="B67" s="240">
        <f aca="true" t="shared" si="0" ref="B67:G67">SUM(B24:B66)</f>
        <v>1913</v>
      </c>
      <c r="C67" s="240">
        <f t="shared" si="0"/>
        <v>149</v>
      </c>
      <c r="D67" s="245">
        <f t="shared" si="0"/>
        <v>920.28</v>
      </c>
      <c r="E67" s="245">
        <f t="shared" si="0"/>
        <v>3223.58</v>
      </c>
      <c r="F67" s="245">
        <f t="shared" si="0"/>
        <v>952.11</v>
      </c>
      <c r="G67" s="245">
        <f t="shared" si="0"/>
        <v>127.82</v>
      </c>
      <c r="H67" s="246"/>
      <c r="I67" s="247"/>
      <c r="J67" s="231">
        <f>SUM(I24:I66)</f>
        <v>5223.790000000001</v>
      </c>
    </row>
    <row r="68" spans="1:9" s="190" customFormat="1" ht="13.5" hidden="1" thickBot="1">
      <c r="A68" s="248"/>
      <c r="B68" s="249"/>
      <c r="C68" s="249"/>
      <c r="D68" s="250"/>
      <c r="E68" s="251"/>
      <c r="F68" s="251"/>
      <c r="G68" s="251"/>
      <c r="H68" s="252"/>
      <c r="I68" s="253"/>
    </row>
    <row r="69" spans="1:10" s="260" customFormat="1" ht="13.5" thickBot="1">
      <c r="A69" s="254" t="s">
        <v>34</v>
      </c>
      <c r="B69" s="255">
        <f>B67+B21</f>
        <v>5152</v>
      </c>
      <c r="C69" s="255">
        <f>C67+C21</f>
        <v>1525</v>
      </c>
      <c r="D69" s="256">
        <f>SUM(D21:D66)</f>
        <v>920.28</v>
      </c>
      <c r="E69" s="257">
        <f>SUM(E21:E65)</f>
        <v>3965.14</v>
      </c>
      <c r="F69" s="257">
        <f>SUM(F21:F66)</f>
        <v>9744.75</v>
      </c>
      <c r="G69" s="257">
        <f>SUM(G21:G66)</f>
        <v>2483.08</v>
      </c>
      <c r="H69" s="258"/>
      <c r="I69" s="256"/>
      <c r="J69" s="259">
        <f>J67+J21</f>
        <v>17113.25</v>
      </c>
    </row>
    <row r="70" spans="5:9" s="190" customFormat="1" ht="12.75">
      <c r="E70" s="232"/>
      <c r="F70" s="232"/>
      <c r="G70" s="232"/>
      <c r="I70" s="232"/>
    </row>
  </sheetData>
  <sheetProtection/>
  <mergeCells count="1">
    <mergeCell ref="G1:H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2">
      <selection activeCell="H61" sqref="H61"/>
    </sheetView>
  </sheetViews>
  <sheetFormatPr defaultColWidth="11.421875" defaultRowHeight="12.75"/>
  <cols>
    <col min="1" max="1" width="29.140625" style="0" customWidth="1"/>
    <col min="4" max="4" width="6.8515625" style="0" customWidth="1"/>
    <col min="5" max="5" width="15.00390625" style="0" customWidth="1"/>
    <col min="6" max="6" width="14.7109375" style="0" customWidth="1"/>
    <col min="8" max="8" width="13.421875" style="0" customWidth="1"/>
  </cols>
  <sheetData>
    <row r="1" spans="1:10" s="190" customFormat="1" ht="12.75">
      <c r="A1" s="183" t="s">
        <v>0</v>
      </c>
      <c r="B1" s="184" t="s">
        <v>5</v>
      </c>
      <c r="C1" s="185" t="s">
        <v>64</v>
      </c>
      <c r="D1" s="186"/>
      <c r="E1" s="187" t="s">
        <v>7</v>
      </c>
      <c r="F1" s="187" t="s">
        <v>8</v>
      </c>
      <c r="G1" s="261" t="s">
        <v>10</v>
      </c>
      <c r="H1" s="262"/>
      <c r="I1" s="188" t="s">
        <v>11</v>
      </c>
      <c r="J1" s="189"/>
    </row>
    <row r="2" spans="1:10" s="190" customFormat="1" ht="13.5" thickBot="1">
      <c r="A2" s="191"/>
      <c r="B2" s="192" t="s">
        <v>6</v>
      </c>
      <c r="C2" s="193"/>
      <c r="D2" s="194"/>
      <c r="E2" s="195" t="s">
        <v>40</v>
      </c>
      <c r="F2" s="195" t="s">
        <v>40</v>
      </c>
      <c r="G2" s="195" t="s">
        <v>40</v>
      </c>
      <c r="H2" s="194"/>
      <c r="I2" s="196" t="s">
        <v>40</v>
      </c>
      <c r="J2" s="189"/>
    </row>
    <row r="3" spans="1:9" s="190" customFormat="1" ht="12.75">
      <c r="A3" s="197"/>
      <c r="B3" s="198"/>
      <c r="C3" s="198"/>
      <c r="D3" s="199"/>
      <c r="E3" s="200"/>
      <c r="F3" s="200"/>
      <c r="G3" s="200"/>
      <c r="H3" s="199"/>
      <c r="I3" s="201"/>
    </row>
    <row r="4" spans="1:9" s="190" customFormat="1" ht="12.75">
      <c r="A4" s="202" t="s">
        <v>1</v>
      </c>
      <c r="B4" s="203">
        <v>1159</v>
      </c>
      <c r="C4" s="204">
        <v>492</v>
      </c>
      <c r="D4" s="205"/>
      <c r="E4" s="206">
        <v>178.95</v>
      </c>
      <c r="F4" s="207">
        <v>3143.88</v>
      </c>
      <c r="G4" s="207">
        <v>127.82</v>
      </c>
      <c r="H4" s="24" t="s">
        <v>17</v>
      </c>
      <c r="I4" s="208"/>
    </row>
    <row r="5" spans="1:9" s="190" customFormat="1" ht="12.75">
      <c r="A5" s="202"/>
      <c r="B5" s="204"/>
      <c r="C5" s="204"/>
      <c r="D5" s="205"/>
      <c r="E5" s="206"/>
      <c r="F5" s="207"/>
      <c r="G5" s="207">
        <v>204.52</v>
      </c>
      <c r="H5" s="24" t="s">
        <v>12</v>
      </c>
      <c r="I5" s="209">
        <f>SUM(E4:G6)</f>
        <v>3783.17</v>
      </c>
    </row>
    <row r="6" spans="1:9" s="190" customFormat="1" ht="12.75">
      <c r="A6" s="202"/>
      <c r="B6" s="204"/>
      <c r="C6" s="204"/>
      <c r="D6" s="205"/>
      <c r="E6" s="206"/>
      <c r="F6" s="207"/>
      <c r="G6" s="207">
        <v>128</v>
      </c>
      <c r="H6" s="24" t="s">
        <v>36</v>
      </c>
      <c r="I6" s="209"/>
    </row>
    <row r="7" spans="1:9" s="190" customFormat="1" ht="12.75">
      <c r="A7" s="202" t="s">
        <v>2</v>
      </c>
      <c r="B7" s="204">
        <v>640</v>
      </c>
      <c r="C7" s="204">
        <v>291</v>
      </c>
      <c r="D7" s="205"/>
      <c r="E7" s="206">
        <v>163.58</v>
      </c>
      <c r="F7" s="207">
        <v>1859.49</v>
      </c>
      <c r="G7" s="207">
        <v>255.64</v>
      </c>
      <c r="H7" s="24" t="s">
        <v>13</v>
      </c>
      <c r="I7" s="209"/>
    </row>
    <row r="8" spans="1:9" s="190" customFormat="1" ht="12.75">
      <c r="A8" s="202"/>
      <c r="B8" s="204"/>
      <c r="C8" s="204"/>
      <c r="D8" s="205"/>
      <c r="E8" s="206"/>
      <c r="F8" s="207"/>
      <c r="G8" s="207">
        <v>255.64</v>
      </c>
      <c r="H8" s="24" t="s">
        <v>12</v>
      </c>
      <c r="I8" s="209">
        <f>SUM(E7:G9)</f>
        <v>2662.35</v>
      </c>
    </row>
    <row r="9" spans="1:9" s="190" customFormat="1" ht="12.75">
      <c r="A9" s="202"/>
      <c r="B9" s="204"/>
      <c r="C9" s="204"/>
      <c r="D9" s="205"/>
      <c r="E9" s="206"/>
      <c r="F9" s="207"/>
      <c r="G9" s="207">
        <v>128</v>
      </c>
      <c r="H9" s="24" t="s">
        <v>36</v>
      </c>
      <c r="I9" s="209"/>
    </row>
    <row r="10" spans="1:9" s="190" customFormat="1" ht="12.75">
      <c r="A10" s="202" t="s">
        <v>3</v>
      </c>
      <c r="B10" s="204">
        <v>495</v>
      </c>
      <c r="C10" s="204">
        <v>192</v>
      </c>
      <c r="D10" s="205"/>
      <c r="E10" s="206">
        <v>126.52</v>
      </c>
      <c r="F10" s="207">
        <v>1226.88</v>
      </c>
      <c r="G10" s="207">
        <v>255.64</v>
      </c>
      <c r="H10" s="24" t="s">
        <v>13</v>
      </c>
      <c r="I10" s="209">
        <f>SUM(E10:G10)+G11</f>
        <v>2609.04</v>
      </c>
    </row>
    <row r="11" spans="1:9" s="190" customFormat="1" ht="12.75">
      <c r="A11" s="202"/>
      <c r="B11" s="204"/>
      <c r="C11" s="204"/>
      <c r="D11" s="205"/>
      <c r="E11" s="206"/>
      <c r="F11" s="207"/>
      <c r="G11" s="207">
        <v>1000</v>
      </c>
      <c r="H11" s="24" t="s">
        <v>58</v>
      </c>
      <c r="I11" s="209"/>
    </row>
    <row r="12" spans="1:9" s="190" customFormat="1" ht="12.75" hidden="1">
      <c r="A12" s="202"/>
      <c r="B12" s="204"/>
      <c r="C12" s="204"/>
      <c r="D12" s="205"/>
      <c r="E12" s="206"/>
      <c r="F12" s="207"/>
      <c r="G12" s="207"/>
      <c r="H12" s="24"/>
      <c r="I12" s="209"/>
    </row>
    <row r="13" spans="1:9" s="190" customFormat="1" ht="12.75">
      <c r="A13" s="202" t="s">
        <v>4</v>
      </c>
      <c r="B13" s="204">
        <v>762</v>
      </c>
      <c r="C13" s="204">
        <v>309</v>
      </c>
      <c r="D13" s="205"/>
      <c r="E13" s="206">
        <v>178.95</v>
      </c>
      <c r="F13" s="207">
        <v>1974.5</v>
      </c>
      <c r="G13" s="207"/>
      <c r="H13" s="24"/>
      <c r="I13" s="209">
        <f>SUM(E13:H13)</f>
        <v>2153.45</v>
      </c>
    </row>
    <row r="14" spans="1:9" s="190" customFormat="1" ht="12.75" hidden="1">
      <c r="A14" s="202" t="s">
        <v>9</v>
      </c>
      <c r="B14" s="204"/>
      <c r="C14" s="204"/>
      <c r="D14" s="205"/>
      <c r="E14" s="206"/>
      <c r="F14" s="207"/>
      <c r="G14" s="207"/>
      <c r="H14" s="24"/>
      <c r="I14" s="209"/>
    </row>
    <row r="15" spans="1:9" s="190" customFormat="1" ht="12.75" hidden="1">
      <c r="A15" s="202" t="s">
        <v>15</v>
      </c>
      <c r="B15" s="204"/>
      <c r="C15" s="210"/>
      <c r="D15" s="205"/>
      <c r="E15" s="206"/>
      <c r="F15" s="207"/>
      <c r="G15" s="207"/>
      <c r="H15" s="24"/>
      <c r="I15" s="209"/>
    </row>
    <row r="16" spans="1:9" s="190" customFormat="1" ht="12.75">
      <c r="A16" s="202"/>
      <c r="B16" s="204"/>
      <c r="C16" s="210"/>
      <c r="D16" s="205"/>
      <c r="E16" s="206"/>
      <c r="F16" s="207"/>
      <c r="G16" s="207"/>
      <c r="H16" s="24"/>
      <c r="I16" s="209"/>
    </row>
    <row r="17" spans="1:9" s="190" customFormat="1" ht="12.75">
      <c r="A17" s="202" t="s">
        <v>65</v>
      </c>
      <c r="B17" s="204">
        <v>32</v>
      </c>
      <c r="C17" s="204"/>
      <c r="D17" s="211"/>
      <c r="E17" s="206">
        <v>25.56</v>
      </c>
      <c r="F17" s="212">
        <v>0</v>
      </c>
      <c r="G17" s="207"/>
      <c r="H17" s="24"/>
      <c r="I17" s="209">
        <f>SUM(E17:H17)</f>
        <v>25.56</v>
      </c>
    </row>
    <row r="18" spans="1:9" s="190" customFormat="1" ht="12.75">
      <c r="A18" s="213"/>
      <c r="B18" s="214"/>
      <c r="C18" s="214"/>
      <c r="D18" s="215"/>
      <c r="E18" s="216"/>
      <c r="F18" s="217"/>
      <c r="G18" s="218"/>
      <c r="H18" s="219"/>
      <c r="I18" s="209"/>
    </row>
    <row r="19" spans="1:9" s="190" customFormat="1" ht="12.75">
      <c r="A19" s="213" t="s">
        <v>60</v>
      </c>
      <c r="B19" s="214">
        <v>162</v>
      </c>
      <c r="C19" s="214">
        <v>129</v>
      </c>
      <c r="D19" s="215"/>
      <c r="E19" s="216">
        <v>51.13</v>
      </c>
      <c r="F19" s="217">
        <v>824.31</v>
      </c>
      <c r="G19" s="218"/>
      <c r="H19" s="219"/>
      <c r="I19" s="209">
        <f>SUM(E19:H19)</f>
        <v>875.4399999999999</v>
      </c>
    </row>
    <row r="20" spans="1:9" s="190" customFormat="1" ht="13.5" thickBot="1">
      <c r="A20" s="213"/>
      <c r="B20" s="214"/>
      <c r="C20" s="220"/>
      <c r="D20" s="215"/>
      <c r="E20" s="216"/>
      <c r="F20" s="217"/>
      <c r="G20" s="218"/>
      <c r="H20" s="219"/>
      <c r="I20" s="221"/>
    </row>
    <row r="21" spans="1:11" s="190" customFormat="1" ht="13.5" thickBot="1">
      <c r="A21" s="222" t="s">
        <v>16</v>
      </c>
      <c r="B21" s="223">
        <f>SUM(B4:B20)</f>
        <v>3250</v>
      </c>
      <c r="C21" s="224">
        <f>SUM(C4:C20)</f>
        <v>1413</v>
      </c>
      <c r="D21" s="225"/>
      <c r="E21" s="226">
        <f>SUM(E4:E20)</f>
        <v>724.6899999999999</v>
      </c>
      <c r="F21" s="227">
        <f>SUM(F4:F20)</f>
        <v>9029.06</v>
      </c>
      <c r="G21" s="228">
        <f>SUM(G4:G20)</f>
        <v>2355.2599999999998</v>
      </c>
      <c r="H21" s="229"/>
      <c r="I21" s="230"/>
      <c r="J21" s="231">
        <f>SUM(I3:I20)</f>
        <v>12109.010000000002</v>
      </c>
      <c r="K21" s="232"/>
    </row>
    <row r="22" spans="1:9" s="190" customFormat="1" ht="12.75">
      <c r="A22" s="233"/>
      <c r="B22" s="234"/>
      <c r="C22" s="235"/>
      <c r="D22" s="236"/>
      <c r="E22" s="237"/>
      <c r="F22" s="237"/>
      <c r="G22" s="237"/>
      <c r="H22" s="238"/>
      <c r="I22" s="237"/>
    </row>
    <row r="23" spans="1:9" s="190" customFormat="1" ht="12.75">
      <c r="A23" s="239"/>
      <c r="B23" s="234"/>
      <c r="C23" s="235"/>
      <c r="D23" s="236"/>
      <c r="E23" s="237"/>
      <c r="F23" s="237"/>
      <c r="G23" s="237"/>
      <c r="H23" s="238"/>
      <c r="I23" s="237"/>
    </row>
    <row r="24" spans="1:9" s="190" customFormat="1" ht="12.75">
      <c r="A24" s="202" t="s">
        <v>61</v>
      </c>
      <c r="B24" s="28">
        <v>199</v>
      </c>
      <c r="C24" s="28">
        <v>28</v>
      </c>
      <c r="D24" s="240"/>
      <c r="E24" s="40">
        <v>51.13</v>
      </c>
      <c r="F24" s="40">
        <v>178.92</v>
      </c>
      <c r="G24" s="40"/>
      <c r="H24" s="241"/>
      <c r="I24" s="209">
        <f>SUM(D24:H24)</f>
        <v>230.04999999999998</v>
      </c>
    </row>
    <row r="25" spans="1:9" s="190" customFormat="1" ht="12.75">
      <c r="A25" s="202"/>
      <c r="B25" s="28"/>
      <c r="C25" s="28"/>
      <c r="D25" s="240"/>
      <c r="E25" s="40"/>
      <c r="F25" s="40"/>
      <c r="G25" s="40"/>
      <c r="H25" s="241"/>
      <c r="I25" s="209"/>
    </row>
    <row r="26" spans="1:9" s="190" customFormat="1" ht="12.75">
      <c r="A26" s="243" t="s">
        <v>69</v>
      </c>
      <c r="B26" s="28"/>
      <c r="C26" s="28"/>
      <c r="D26" s="207">
        <v>153.38</v>
      </c>
      <c r="E26" s="206"/>
      <c r="F26" s="206"/>
      <c r="G26" s="206">
        <v>127.82</v>
      </c>
      <c r="H26" s="24" t="s">
        <v>35</v>
      </c>
      <c r="I26" s="209">
        <f>SUM(D26:G26)</f>
        <v>281.2</v>
      </c>
    </row>
    <row r="27" spans="1:9" s="190" customFormat="1" ht="12.75">
      <c r="A27" s="243"/>
      <c r="B27" s="28"/>
      <c r="C27" s="28"/>
      <c r="D27" s="207"/>
      <c r="E27" s="206"/>
      <c r="F27" s="206"/>
      <c r="G27" s="206"/>
      <c r="H27" s="24"/>
      <c r="I27" s="208"/>
    </row>
    <row r="28" spans="1:9" s="190" customFormat="1" ht="12.75">
      <c r="A28" s="243" t="s">
        <v>68</v>
      </c>
      <c r="B28" s="28"/>
      <c r="C28" s="28"/>
      <c r="D28" s="207">
        <v>153.38</v>
      </c>
      <c r="E28" s="206"/>
      <c r="F28" s="206"/>
      <c r="G28" s="206"/>
      <c r="H28" s="24"/>
      <c r="I28" s="208">
        <f>SUM(D28:H28)</f>
        <v>153.38</v>
      </c>
    </row>
    <row r="29" spans="1:9" s="190" customFormat="1" ht="12.75">
      <c r="A29" s="243"/>
      <c r="B29" s="28"/>
      <c r="C29" s="28"/>
      <c r="D29" s="207"/>
      <c r="E29" s="206"/>
      <c r="F29" s="206"/>
      <c r="G29" s="206"/>
      <c r="H29" s="24"/>
      <c r="I29" s="208"/>
    </row>
    <row r="30" spans="1:9" s="190" customFormat="1" ht="12.75">
      <c r="A30" s="243" t="s">
        <v>62</v>
      </c>
      <c r="B30" s="28"/>
      <c r="C30" s="28"/>
      <c r="D30" s="207">
        <v>153.38</v>
      </c>
      <c r="E30" s="206"/>
      <c r="F30" s="206"/>
      <c r="G30" s="206"/>
      <c r="H30" s="24"/>
      <c r="I30" s="208">
        <f>SUM(D30:H30)</f>
        <v>153.38</v>
      </c>
    </row>
    <row r="31" spans="1:9" s="190" customFormat="1" ht="12.75">
      <c r="A31" s="243"/>
      <c r="B31" s="28"/>
      <c r="C31" s="28"/>
      <c r="D31" s="207"/>
      <c r="E31" s="206"/>
      <c r="F31" s="206"/>
      <c r="G31" s="206"/>
      <c r="H31" s="24"/>
      <c r="I31" s="208"/>
    </row>
    <row r="32" spans="1:9" s="190" customFormat="1" ht="12.75">
      <c r="A32" s="243" t="s">
        <v>21</v>
      </c>
      <c r="B32" s="28"/>
      <c r="C32" s="28"/>
      <c r="D32" s="207">
        <v>153.38</v>
      </c>
      <c r="E32" s="206"/>
      <c r="F32" s="206"/>
      <c r="G32" s="206"/>
      <c r="H32" s="24"/>
      <c r="I32" s="208">
        <f>SUM(D32:H32)</f>
        <v>153.38</v>
      </c>
    </row>
    <row r="33" spans="1:9" s="190" customFormat="1" ht="12.75">
      <c r="A33" s="243"/>
      <c r="B33" s="28"/>
      <c r="C33" s="28"/>
      <c r="D33" s="207"/>
      <c r="E33" s="206"/>
      <c r="F33" s="206"/>
      <c r="G33" s="206"/>
      <c r="H33" s="24"/>
      <c r="I33" s="208"/>
    </row>
    <row r="34" spans="1:9" s="190" customFormat="1" ht="12.75">
      <c r="A34" s="243" t="s">
        <v>67</v>
      </c>
      <c r="B34" s="28"/>
      <c r="C34" s="28"/>
      <c r="D34" s="207">
        <v>153.38</v>
      </c>
      <c r="E34" s="206"/>
      <c r="F34" s="206"/>
      <c r="G34" s="206"/>
      <c r="H34" s="24"/>
      <c r="I34" s="209">
        <f>SUM(D34:H34)</f>
        <v>153.38</v>
      </c>
    </row>
    <row r="35" spans="1:9" s="190" customFormat="1" ht="12.75">
      <c r="A35" s="243"/>
      <c r="B35" s="28"/>
      <c r="C35" s="28"/>
      <c r="D35" s="207"/>
      <c r="E35" s="206"/>
      <c r="F35" s="206"/>
      <c r="G35" s="206"/>
      <c r="H35" s="24"/>
      <c r="I35" s="209"/>
    </row>
    <row r="36" spans="1:9" s="190" customFormat="1" ht="12.75">
      <c r="A36" s="243" t="s">
        <v>23</v>
      </c>
      <c r="B36" s="28">
        <v>88</v>
      </c>
      <c r="C36" s="28">
        <v>18</v>
      </c>
      <c r="D36" s="24"/>
      <c r="E36" s="207">
        <v>38.35</v>
      </c>
      <c r="F36" s="206">
        <v>102.24</v>
      </c>
      <c r="G36" s="206"/>
      <c r="H36" s="24"/>
      <c r="I36" s="209">
        <f>SUM(E36:H36)</f>
        <v>140.59</v>
      </c>
    </row>
    <row r="37" spans="1:9" s="190" customFormat="1" ht="12.75">
      <c r="A37" s="243"/>
      <c r="B37" s="28"/>
      <c r="C37" s="28"/>
      <c r="D37" s="24"/>
      <c r="E37" s="207"/>
      <c r="F37" s="206"/>
      <c r="G37" s="206"/>
      <c r="H37" s="24"/>
      <c r="I37" s="209"/>
    </row>
    <row r="38" spans="1:9" s="190" customFormat="1" ht="12.75">
      <c r="A38" s="243" t="s">
        <v>71</v>
      </c>
      <c r="B38" s="28">
        <v>61</v>
      </c>
      <c r="C38" s="28">
        <v>33</v>
      </c>
      <c r="D38" s="24"/>
      <c r="E38" s="207">
        <v>38.35</v>
      </c>
      <c r="F38" s="206">
        <v>210.87</v>
      </c>
      <c r="G38" s="206"/>
      <c r="H38" s="24"/>
      <c r="I38" s="209">
        <f>SUM(D38:H38)</f>
        <v>249.22</v>
      </c>
    </row>
    <row r="39" spans="1:9" s="190" customFormat="1" ht="12.75">
      <c r="A39" s="243"/>
      <c r="B39" s="28"/>
      <c r="C39" s="28"/>
      <c r="D39" s="24"/>
      <c r="E39" s="207"/>
      <c r="F39" s="206"/>
      <c r="G39" s="206"/>
      <c r="H39" s="24"/>
      <c r="I39" s="209"/>
    </row>
    <row r="40" spans="1:9" s="190" customFormat="1" ht="12.75">
      <c r="A40" s="243" t="s">
        <v>24</v>
      </c>
      <c r="B40" s="28">
        <v>95</v>
      </c>
      <c r="C40" s="28">
        <v>8</v>
      </c>
      <c r="D40" s="24"/>
      <c r="E40" s="207">
        <v>38.35</v>
      </c>
      <c r="F40" s="206">
        <v>51.12</v>
      </c>
      <c r="G40" s="206"/>
      <c r="H40" s="24"/>
      <c r="I40" s="209">
        <f>SUM(E40:H40)</f>
        <v>89.47</v>
      </c>
    </row>
    <row r="41" spans="1:9" s="190" customFormat="1" ht="12.75">
      <c r="A41" s="243"/>
      <c r="B41" s="28"/>
      <c r="C41" s="28"/>
      <c r="D41" s="24"/>
      <c r="E41" s="207"/>
      <c r="F41" s="206"/>
      <c r="G41" s="206"/>
      <c r="H41" s="24"/>
      <c r="I41" s="209"/>
    </row>
    <row r="42" spans="1:9" s="190" customFormat="1" ht="12.75">
      <c r="A42" s="243" t="s">
        <v>25</v>
      </c>
      <c r="B42" s="28"/>
      <c r="C42" s="28"/>
      <c r="D42" s="24"/>
      <c r="E42" s="207"/>
      <c r="F42" s="206"/>
      <c r="G42" s="206"/>
      <c r="H42" s="24"/>
      <c r="I42" s="209"/>
    </row>
    <row r="43" spans="1:9" s="190" customFormat="1" ht="12.75">
      <c r="A43" s="243" t="s">
        <v>26</v>
      </c>
      <c r="B43" s="28">
        <v>31</v>
      </c>
      <c r="C43" s="28"/>
      <c r="D43" s="24"/>
      <c r="E43" s="207">
        <v>25.26</v>
      </c>
      <c r="F43" s="206"/>
      <c r="G43" s="206"/>
      <c r="H43" s="24"/>
      <c r="I43" s="209">
        <f>SUM(D43:H43)</f>
        <v>25.26</v>
      </c>
    </row>
    <row r="44" spans="1:9" s="190" customFormat="1" ht="12.75">
      <c r="A44" s="243" t="s">
        <v>46</v>
      </c>
      <c r="B44" s="28">
        <v>263</v>
      </c>
      <c r="C44" s="28">
        <v>16</v>
      </c>
      <c r="D44" s="24"/>
      <c r="E44" s="207">
        <v>67.22</v>
      </c>
      <c r="F44" s="206">
        <v>102.24</v>
      </c>
      <c r="G44" s="206"/>
      <c r="H44" s="24"/>
      <c r="I44" s="209">
        <f>SUM(D44:H44)</f>
        <v>169.45999999999998</v>
      </c>
    </row>
    <row r="45" spans="1:9" s="190" customFormat="1" ht="12.75">
      <c r="A45" s="243"/>
      <c r="B45" s="28"/>
      <c r="C45" s="28"/>
      <c r="D45" s="24"/>
      <c r="E45" s="207"/>
      <c r="F45" s="206"/>
      <c r="G45" s="206"/>
      <c r="H45" s="24"/>
      <c r="I45" s="209"/>
    </row>
    <row r="46" spans="1:9" s="190" customFormat="1" ht="12.75">
      <c r="A46" s="243" t="s">
        <v>66</v>
      </c>
      <c r="B46" s="28">
        <v>42</v>
      </c>
      <c r="C46" s="28"/>
      <c r="D46" s="24"/>
      <c r="E46" s="207">
        <v>25.26</v>
      </c>
      <c r="F46" s="206"/>
      <c r="G46" s="206"/>
      <c r="H46" s="24"/>
      <c r="I46" s="209">
        <f>SUM(E46:H46)</f>
        <v>25.26</v>
      </c>
    </row>
    <row r="47" spans="1:9" s="190" customFormat="1" ht="12.75">
      <c r="A47" s="243" t="s">
        <v>57</v>
      </c>
      <c r="B47" s="28">
        <v>66</v>
      </c>
      <c r="C47" s="28"/>
      <c r="D47" s="24"/>
      <c r="E47" s="207">
        <v>38.35</v>
      </c>
      <c r="F47" s="206"/>
      <c r="G47" s="206"/>
      <c r="H47" s="24"/>
      <c r="I47" s="209">
        <f>SUM(E47:H47)</f>
        <v>38.35</v>
      </c>
    </row>
    <row r="48" spans="1:9" s="190" customFormat="1" ht="12.75">
      <c r="A48" s="243"/>
      <c r="B48" s="28"/>
      <c r="C48" s="28"/>
      <c r="D48" s="24"/>
      <c r="E48" s="207"/>
      <c r="F48" s="206"/>
      <c r="G48" s="206"/>
      <c r="H48" s="24"/>
      <c r="I48" s="209"/>
    </row>
    <row r="49" spans="1:9" s="190" customFormat="1" ht="12.75">
      <c r="A49" s="243" t="s">
        <v>49</v>
      </c>
      <c r="B49" s="28">
        <v>73</v>
      </c>
      <c r="C49" s="28"/>
      <c r="D49" s="24"/>
      <c r="E49" s="207">
        <v>38.35</v>
      </c>
      <c r="F49" s="206"/>
      <c r="G49" s="206"/>
      <c r="H49" s="24"/>
      <c r="I49" s="209">
        <f>SUM(E49:H49)</f>
        <v>38.35</v>
      </c>
    </row>
    <row r="50" spans="1:9" s="190" customFormat="1" ht="12.75">
      <c r="A50" s="243"/>
      <c r="B50" s="28"/>
      <c r="C50" s="28"/>
      <c r="D50" s="24"/>
      <c r="E50" s="207"/>
      <c r="F50" s="206"/>
      <c r="G50" s="206"/>
      <c r="H50" s="24"/>
      <c r="I50" s="209"/>
    </row>
    <row r="51" spans="1:9" s="190" customFormat="1" ht="12.75">
      <c r="A51" s="243" t="s">
        <v>50</v>
      </c>
      <c r="B51" s="28">
        <v>158</v>
      </c>
      <c r="C51" s="28"/>
      <c r="D51" s="24"/>
      <c r="E51" s="207">
        <v>51.13</v>
      </c>
      <c r="F51" s="206"/>
      <c r="G51" s="206"/>
      <c r="H51" s="24"/>
      <c r="I51" s="209">
        <f>SUM(E51:H51)</f>
        <v>51.13</v>
      </c>
    </row>
    <row r="52" spans="1:9" s="190" customFormat="1" ht="12.75">
      <c r="A52" s="243"/>
      <c r="B52" s="28"/>
      <c r="C52" s="28"/>
      <c r="D52" s="24"/>
      <c r="E52" s="207"/>
      <c r="F52" s="206"/>
      <c r="G52" s="206"/>
      <c r="H52" s="24"/>
      <c r="I52" s="209"/>
    </row>
    <row r="53" spans="1:9" s="190" customFormat="1" ht="12.75">
      <c r="A53" s="243" t="s">
        <v>29</v>
      </c>
      <c r="B53" s="28">
        <v>579</v>
      </c>
      <c r="C53" s="28">
        <v>20</v>
      </c>
      <c r="D53" s="24"/>
      <c r="E53" s="207">
        <v>147.99</v>
      </c>
      <c r="F53" s="206">
        <v>127.8</v>
      </c>
      <c r="G53" s="206"/>
      <c r="H53" s="24"/>
      <c r="I53" s="209">
        <f>SUM(E53:H53)</f>
        <v>275.79</v>
      </c>
    </row>
    <row r="54" spans="1:9" s="190" customFormat="1" ht="12.75">
      <c r="A54" s="243"/>
      <c r="B54" s="28"/>
      <c r="C54" s="28"/>
      <c r="D54" s="24"/>
      <c r="E54" s="207"/>
      <c r="F54" s="206"/>
      <c r="G54" s="206"/>
      <c r="H54" s="24"/>
      <c r="I54" s="209"/>
    </row>
    <row r="55" spans="1:9" s="190" customFormat="1" ht="12.75">
      <c r="A55" s="243" t="s">
        <v>30</v>
      </c>
      <c r="B55" s="28"/>
      <c r="C55" s="28"/>
      <c r="D55" s="24"/>
      <c r="E55" s="207">
        <v>1534</v>
      </c>
      <c r="F55" s="206"/>
      <c r="G55" s="206"/>
      <c r="H55" s="24"/>
      <c r="I55" s="209">
        <f>SUM(E55:H55)</f>
        <v>1534</v>
      </c>
    </row>
    <row r="56" spans="1:9" s="190" customFormat="1" ht="12.75">
      <c r="A56" s="243"/>
      <c r="B56" s="28"/>
      <c r="C56" s="28"/>
      <c r="D56" s="24"/>
      <c r="E56" s="207"/>
      <c r="F56" s="206"/>
      <c r="G56" s="206"/>
      <c r="H56" s="24"/>
      <c r="I56" s="209"/>
    </row>
    <row r="57" spans="1:9" s="190" customFormat="1" ht="12.75">
      <c r="A57" s="243" t="s">
        <v>31</v>
      </c>
      <c r="B57" s="28"/>
      <c r="C57" s="28"/>
      <c r="D57" s="24"/>
      <c r="E57" s="207">
        <v>512</v>
      </c>
      <c r="F57" s="206"/>
      <c r="G57" s="206"/>
      <c r="H57" s="24"/>
      <c r="I57" s="209">
        <f>SUM(E57:H57)</f>
        <v>512</v>
      </c>
    </row>
    <row r="58" spans="1:9" s="190" customFormat="1" ht="12.75">
      <c r="A58" s="243"/>
      <c r="B58" s="28"/>
      <c r="C58" s="28"/>
      <c r="D58" s="24"/>
      <c r="E58" s="207"/>
      <c r="F58" s="206"/>
      <c r="G58" s="206"/>
      <c r="H58" s="24"/>
      <c r="I58" s="209"/>
    </row>
    <row r="59" spans="1:9" s="190" customFormat="1" ht="12.75">
      <c r="A59" s="243" t="s">
        <v>32</v>
      </c>
      <c r="B59" s="28"/>
      <c r="C59" s="28"/>
      <c r="D59" s="24"/>
      <c r="E59" s="207">
        <v>512</v>
      </c>
      <c r="F59" s="206"/>
      <c r="G59" s="206"/>
      <c r="H59" s="24"/>
      <c r="I59" s="209">
        <f>SUM(E59:H59)</f>
        <v>512</v>
      </c>
    </row>
    <row r="60" spans="1:9" s="190" customFormat="1" ht="13.5" thickBot="1">
      <c r="A60" s="243"/>
      <c r="B60" s="28"/>
      <c r="C60" s="28"/>
      <c r="D60" s="24"/>
      <c r="E60" s="207"/>
      <c r="F60" s="206"/>
      <c r="G60" s="206"/>
      <c r="H60" s="24"/>
      <c r="I60" s="209"/>
    </row>
    <row r="61" spans="1:10" s="190" customFormat="1" ht="13.5" thickBot="1">
      <c r="A61" s="244" t="s">
        <v>33</v>
      </c>
      <c r="B61" s="240">
        <f aca="true" t="shared" si="0" ref="B61:G61">SUM(B24:B60)</f>
        <v>1655</v>
      </c>
      <c r="C61" s="240">
        <f t="shared" si="0"/>
        <v>123</v>
      </c>
      <c r="D61" s="245">
        <f t="shared" si="0"/>
        <v>766.9</v>
      </c>
      <c r="E61" s="245">
        <f t="shared" si="0"/>
        <v>3117.74</v>
      </c>
      <c r="F61" s="245">
        <f t="shared" si="0"/>
        <v>773.1899999999999</v>
      </c>
      <c r="G61" s="245">
        <f t="shared" si="0"/>
        <v>127.82</v>
      </c>
      <c r="H61" s="246"/>
      <c r="I61" s="247"/>
      <c r="J61" s="231">
        <f>SUM(I24:I60)</f>
        <v>4785.65</v>
      </c>
    </row>
    <row r="62" spans="1:9" s="190" customFormat="1" ht="13.5" hidden="1" thickBot="1">
      <c r="A62" s="248"/>
      <c r="B62" s="249"/>
      <c r="C62" s="249"/>
      <c r="D62" s="250"/>
      <c r="E62" s="251"/>
      <c r="F62" s="251"/>
      <c r="G62" s="251"/>
      <c r="H62" s="252"/>
      <c r="I62" s="253"/>
    </row>
    <row r="63" spans="1:10" s="260" customFormat="1" ht="13.5" thickBot="1">
      <c r="A63" s="254" t="s">
        <v>34</v>
      </c>
      <c r="B63" s="255">
        <f>B61+B21</f>
        <v>4905</v>
      </c>
      <c r="C63" s="255">
        <f>C61+C21</f>
        <v>1536</v>
      </c>
      <c r="D63" s="256">
        <f>SUM(D21:D60)</f>
        <v>766.9</v>
      </c>
      <c r="E63" s="257">
        <f>SUM(E21:E59)</f>
        <v>3842.4300000000003</v>
      </c>
      <c r="F63" s="257">
        <f>SUM(F21:F60)</f>
        <v>9802.25</v>
      </c>
      <c r="G63" s="257">
        <f>SUM(G21:G60)</f>
        <v>2483.08</v>
      </c>
      <c r="H63" s="258"/>
      <c r="I63" s="256"/>
      <c r="J63" s="259">
        <f>J61+J21</f>
        <v>16894.660000000003</v>
      </c>
    </row>
    <row r="64" spans="5:9" s="190" customFormat="1" ht="12.75">
      <c r="E64" s="232"/>
      <c r="F64" s="232"/>
      <c r="G64" s="232"/>
      <c r="I64" s="232"/>
    </row>
  </sheetData>
  <sheetProtection/>
  <mergeCells count="1">
    <mergeCell ref="G1:H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30.140625" style="0" customWidth="1"/>
    <col min="4" max="4" width="6.8515625" style="0" customWidth="1"/>
    <col min="5" max="5" width="15.00390625" style="0" customWidth="1"/>
    <col min="6" max="6" width="14.7109375" style="0" customWidth="1"/>
    <col min="8" max="8" width="13.421875" style="0" customWidth="1"/>
  </cols>
  <sheetData>
    <row r="1" spans="1:10" s="190" customFormat="1" ht="12.75">
      <c r="A1" s="183" t="s">
        <v>0</v>
      </c>
      <c r="B1" s="184" t="s">
        <v>5</v>
      </c>
      <c r="C1" s="185" t="s">
        <v>64</v>
      </c>
      <c r="D1" s="186"/>
      <c r="E1" s="187" t="s">
        <v>7</v>
      </c>
      <c r="F1" s="187" t="s">
        <v>8</v>
      </c>
      <c r="G1" s="261" t="s">
        <v>10</v>
      </c>
      <c r="H1" s="262"/>
      <c r="I1" s="188" t="s">
        <v>11</v>
      </c>
      <c r="J1" s="189"/>
    </row>
    <row r="2" spans="1:10" s="190" customFormat="1" ht="13.5" thickBot="1">
      <c r="A2" s="191"/>
      <c r="B2" s="192" t="s">
        <v>6</v>
      </c>
      <c r="C2" s="193"/>
      <c r="D2" s="194"/>
      <c r="E2" s="195" t="s">
        <v>40</v>
      </c>
      <c r="F2" s="195" t="s">
        <v>40</v>
      </c>
      <c r="G2" s="195" t="s">
        <v>40</v>
      </c>
      <c r="H2" s="194"/>
      <c r="I2" s="196" t="s">
        <v>40</v>
      </c>
      <c r="J2" s="189"/>
    </row>
    <row r="3" spans="1:9" s="190" customFormat="1" ht="12.75">
      <c r="A3" s="197"/>
      <c r="B3" s="198"/>
      <c r="C3" s="198"/>
      <c r="D3" s="199"/>
      <c r="E3" s="200"/>
      <c r="F3" s="200"/>
      <c r="G3" s="200"/>
      <c r="H3" s="199"/>
      <c r="I3" s="201"/>
    </row>
    <row r="4" spans="1:9" s="190" customFormat="1" ht="12.75">
      <c r="A4" s="202" t="s">
        <v>1</v>
      </c>
      <c r="B4" s="203">
        <v>1150</v>
      </c>
      <c r="C4" s="204">
        <v>505</v>
      </c>
      <c r="D4" s="205"/>
      <c r="E4" s="206">
        <v>178.95</v>
      </c>
      <c r="F4" s="207">
        <v>3226.95</v>
      </c>
      <c r="G4" s="207">
        <v>127.82</v>
      </c>
      <c r="H4" s="24" t="s">
        <v>17</v>
      </c>
      <c r="I4" s="208"/>
    </row>
    <row r="5" spans="1:9" s="190" customFormat="1" ht="12.75">
      <c r="A5" s="202"/>
      <c r="B5" s="204"/>
      <c r="C5" s="204"/>
      <c r="D5" s="205"/>
      <c r="E5" s="206"/>
      <c r="F5" s="207"/>
      <c r="G5" s="207">
        <v>204.52</v>
      </c>
      <c r="H5" s="24" t="s">
        <v>12</v>
      </c>
      <c r="I5" s="209">
        <f>SUM(E4:G6)</f>
        <v>3866.24</v>
      </c>
    </row>
    <row r="6" spans="1:9" s="190" customFormat="1" ht="12.75">
      <c r="A6" s="202"/>
      <c r="B6" s="204"/>
      <c r="C6" s="204"/>
      <c r="D6" s="205"/>
      <c r="E6" s="206"/>
      <c r="F6" s="207"/>
      <c r="G6" s="207">
        <v>128</v>
      </c>
      <c r="H6" s="24" t="s">
        <v>36</v>
      </c>
      <c r="I6" s="209"/>
    </row>
    <row r="7" spans="1:9" s="190" customFormat="1" ht="12.75">
      <c r="A7" s="202" t="s">
        <v>2</v>
      </c>
      <c r="B7" s="204"/>
      <c r="C7" s="204"/>
      <c r="D7" s="205"/>
      <c r="E7" s="206"/>
      <c r="F7" s="207"/>
      <c r="G7" s="207">
        <v>255.64</v>
      </c>
      <c r="H7" s="24" t="s">
        <v>13</v>
      </c>
      <c r="I7" s="209"/>
    </row>
    <row r="8" spans="1:9" s="190" customFormat="1" ht="12.75">
      <c r="A8" s="202"/>
      <c r="B8" s="204"/>
      <c r="C8" s="204"/>
      <c r="D8" s="205"/>
      <c r="E8" s="206"/>
      <c r="F8" s="207"/>
      <c r="G8" s="207">
        <v>255.64</v>
      </c>
      <c r="H8" s="24" t="s">
        <v>12</v>
      </c>
      <c r="I8" s="209">
        <f>G7+G8+G9</f>
        <v>639.28</v>
      </c>
    </row>
    <row r="9" spans="1:9" s="190" customFormat="1" ht="12.75">
      <c r="A9" s="202"/>
      <c r="B9" s="204"/>
      <c r="C9" s="204"/>
      <c r="D9" s="205"/>
      <c r="E9" s="206"/>
      <c r="F9" s="207"/>
      <c r="G9" s="207">
        <v>128</v>
      </c>
      <c r="H9" s="24" t="s">
        <v>36</v>
      </c>
      <c r="I9" s="209"/>
    </row>
    <row r="10" spans="1:9" s="190" customFormat="1" ht="12.75">
      <c r="A10" s="202" t="s">
        <v>3</v>
      </c>
      <c r="B10" s="204">
        <v>494</v>
      </c>
      <c r="C10" s="204">
        <v>177</v>
      </c>
      <c r="D10" s="205"/>
      <c r="E10" s="206">
        <v>126.26</v>
      </c>
      <c r="F10" s="207">
        <v>1131.03</v>
      </c>
      <c r="G10" s="207">
        <v>255.64</v>
      </c>
      <c r="H10" s="24" t="s">
        <v>13</v>
      </c>
      <c r="I10" s="209">
        <f>SUM(E10:G10)+G11</f>
        <v>2512.93</v>
      </c>
    </row>
    <row r="11" spans="1:9" s="190" customFormat="1" ht="12.75">
      <c r="A11" s="202"/>
      <c r="B11" s="204"/>
      <c r="C11" s="204"/>
      <c r="D11" s="205"/>
      <c r="E11" s="206"/>
      <c r="F11" s="207"/>
      <c r="G11" s="207">
        <v>1000</v>
      </c>
      <c r="H11" s="24" t="s">
        <v>58</v>
      </c>
      <c r="I11" s="209"/>
    </row>
    <row r="12" spans="1:9" s="190" customFormat="1" ht="12.75" hidden="1">
      <c r="A12" s="202"/>
      <c r="B12" s="204"/>
      <c r="C12" s="204"/>
      <c r="D12" s="205"/>
      <c r="E12" s="206"/>
      <c r="F12" s="207"/>
      <c r="G12" s="207"/>
      <c r="H12" s="24"/>
      <c r="I12" s="209"/>
    </row>
    <row r="13" spans="1:9" s="190" customFormat="1" ht="12.75">
      <c r="A13" s="202" t="s">
        <v>4</v>
      </c>
      <c r="B13" s="204">
        <v>735</v>
      </c>
      <c r="C13" s="204">
        <v>274</v>
      </c>
      <c r="D13" s="205"/>
      <c r="E13" s="206">
        <v>178.95</v>
      </c>
      <c r="F13" s="207">
        <v>1750.86</v>
      </c>
      <c r="G13" s="207"/>
      <c r="H13" s="24"/>
      <c r="I13" s="209">
        <f>SUM(E13:H13)</f>
        <v>1929.81</v>
      </c>
    </row>
    <row r="14" spans="1:9" s="190" customFormat="1" ht="12.75" hidden="1">
      <c r="A14" s="202" t="s">
        <v>9</v>
      </c>
      <c r="B14" s="204"/>
      <c r="C14" s="204"/>
      <c r="D14" s="205"/>
      <c r="E14" s="206"/>
      <c r="F14" s="207"/>
      <c r="G14" s="207"/>
      <c r="H14" s="24"/>
      <c r="I14" s="209"/>
    </row>
    <row r="15" spans="1:9" s="190" customFormat="1" ht="12.75" hidden="1">
      <c r="A15" s="202" t="s">
        <v>15</v>
      </c>
      <c r="B15" s="204"/>
      <c r="C15" s="210"/>
      <c r="D15" s="205"/>
      <c r="E15" s="206"/>
      <c r="F15" s="207"/>
      <c r="G15" s="207"/>
      <c r="H15" s="24"/>
      <c r="I15" s="209"/>
    </row>
    <row r="16" spans="1:9" s="190" customFormat="1" ht="12.75">
      <c r="A16" s="202"/>
      <c r="B16" s="204"/>
      <c r="C16" s="210"/>
      <c r="D16" s="205"/>
      <c r="E16" s="206"/>
      <c r="F16" s="207"/>
      <c r="G16" s="207"/>
      <c r="H16" s="24"/>
      <c r="I16" s="209"/>
    </row>
    <row r="17" spans="1:9" s="190" customFormat="1" ht="12.75">
      <c r="A17" s="202" t="s">
        <v>65</v>
      </c>
      <c r="B17" s="204">
        <v>32</v>
      </c>
      <c r="C17" s="204"/>
      <c r="D17" s="211"/>
      <c r="E17" s="206">
        <v>25.56</v>
      </c>
      <c r="F17" s="212">
        <v>0</v>
      </c>
      <c r="G17" s="207"/>
      <c r="H17" s="24"/>
      <c r="I17" s="209">
        <f>SUM(E17:H17)</f>
        <v>25.56</v>
      </c>
    </row>
    <row r="18" spans="1:9" s="190" customFormat="1" ht="12.75">
      <c r="A18" s="213"/>
      <c r="B18" s="214"/>
      <c r="C18" s="214"/>
      <c r="D18" s="215"/>
      <c r="E18" s="216"/>
      <c r="F18" s="217"/>
      <c r="G18" s="218"/>
      <c r="H18" s="219"/>
      <c r="I18" s="209"/>
    </row>
    <row r="19" spans="1:9" s="190" customFormat="1" ht="12.75">
      <c r="A19" s="213" t="s">
        <v>60</v>
      </c>
      <c r="B19" s="214">
        <v>206</v>
      </c>
      <c r="C19" s="214">
        <v>163</v>
      </c>
      <c r="D19" s="215"/>
      <c r="E19" s="216">
        <v>52.65</v>
      </c>
      <c r="F19" s="217">
        <v>1041.57</v>
      </c>
      <c r="G19" s="218"/>
      <c r="H19" s="219"/>
      <c r="I19" s="209">
        <f>SUM(E19:H19)</f>
        <v>1094.22</v>
      </c>
    </row>
    <row r="20" spans="1:9" s="190" customFormat="1" ht="13.5" thickBot="1">
      <c r="A20" s="213"/>
      <c r="B20" s="214"/>
      <c r="C20" s="220"/>
      <c r="D20" s="215"/>
      <c r="E20" s="216"/>
      <c r="F20" s="217"/>
      <c r="G20" s="218"/>
      <c r="H20" s="219"/>
      <c r="I20" s="221"/>
    </row>
    <row r="21" spans="1:11" s="190" customFormat="1" ht="13.5" thickBot="1">
      <c r="A21" s="222" t="s">
        <v>16</v>
      </c>
      <c r="B21" s="223">
        <f>SUM(B4:B20)</f>
        <v>2617</v>
      </c>
      <c r="C21" s="224">
        <f>SUM(C4:C20)</f>
        <v>1119</v>
      </c>
      <c r="D21" s="225"/>
      <c r="E21" s="226">
        <f>SUM(E4:E20)</f>
        <v>562.37</v>
      </c>
      <c r="F21" s="227">
        <f>SUM(F4:F20)</f>
        <v>7150.409999999999</v>
      </c>
      <c r="G21" s="228">
        <f>SUM(G4:G20)</f>
        <v>2355.2599999999998</v>
      </c>
      <c r="H21" s="229"/>
      <c r="I21" s="230"/>
      <c r="J21" s="231">
        <f>SUM(I3:I20)</f>
        <v>10068.039999999997</v>
      </c>
      <c r="K21" s="232"/>
    </row>
    <row r="22" spans="1:9" s="190" customFormat="1" ht="12.75">
      <c r="A22" s="233"/>
      <c r="B22" s="234"/>
      <c r="C22" s="235"/>
      <c r="D22" s="236"/>
      <c r="E22" s="237"/>
      <c r="F22" s="237"/>
      <c r="G22" s="237"/>
      <c r="H22" s="238"/>
      <c r="I22" s="237"/>
    </row>
    <row r="23" spans="1:9" s="190" customFormat="1" ht="12.75">
      <c r="A23" s="239"/>
      <c r="B23" s="234"/>
      <c r="C23" s="235"/>
      <c r="D23" s="236"/>
      <c r="E23" s="237"/>
      <c r="F23" s="237"/>
      <c r="G23" s="237"/>
      <c r="H23" s="238"/>
      <c r="I23" s="237"/>
    </row>
    <row r="24" spans="1:9" s="190" customFormat="1" ht="12.75">
      <c r="A24" s="202" t="s">
        <v>61</v>
      </c>
      <c r="B24" s="28">
        <v>202</v>
      </c>
      <c r="C24" s="28">
        <v>26</v>
      </c>
      <c r="D24" s="240"/>
      <c r="E24" s="40">
        <v>51.13</v>
      </c>
      <c r="F24" s="40">
        <v>166.14</v>
      </c>
      <c r="G24" s="40"/>
      <c r="H24" s="241"/>
      <c r="I24" s="209">
        <f>SUM(D24:H24)</f>
        <v>217.26999999999998</v>
      </c>
    </row>
    <row r="25" spans="1:9" s="190" customFormat="1" ht="12.75">
      <c r="A25" s="202"/>
      <c r="B25" s="28"/>
      <c r="C25" s="28"/>
      <c r="D25" s="240"/>
      <c r="E25" s="40"/>
      <c r="F25" s="40"/>
      <c r="G25" s="40"/>
      <c r="H25" s="241"/>
      <c r="I25" s="209"/>
    </row>
    <row r="26" spans="1:9" s="190" customFormat="1" ht="12.75">
      <c r="A26" s="202" t="s">
        <v>38</v>
      </c>
      <c r="B26" s="28">
        <v>220</v>
      </c>
      <c r="C26" s="28"/>
      <c r="D26" s="240"/>
      <c r="E26" s="40">
        <v>36.23</v>
      </c>
      <c r="F26" s="40"/>
      <c r="G26" s="40"/>
      <c r="H26" s="241"/>
      <c r="I26" s="209">
        <f>SUM(D26:H26)</f>
        <v>36.23</v>
      </c>
    </row>
    <row r="27" spans="1:9" s="190" customFormat="1" ht="12.75">
      <c r="A27" s="202"/>
      <c r="B27" s="28"/>
      <c r="C27" s="28"/>
      <c r="D27" s="240"/>
      <c r="E27" s="40"/>
      <c r="F27" s="40"/>
      <c r="G27" s="40"/>
      <c r="H27" s="241"/>
      <c r="I27" s="209"/>
    </row>
    <row r="28" spans="1:9" s="190" customFormat="1" ht="12.75">
      <c r="A28" s="243" t="s">
        <v>21</v>
      </c>
      <c r="B28" s="28"/>
      <c r="C28" s="28"/>
      <c r="D28" s="207">
        <v>153.38</v>
      </c>
      <c r="E28" s="206"/>
      <c r="F28" s="206"/>
      <c r="G28" s="206"/>
      <c r="H28" s="24"/>
      <c r="I28" s="208">
        <f>SUM(D28:H28)</f>
        <v>153.38</v>
      </c>
    </row>
    <row r="29" spans="1:9" s="190" customFormat="1" ht="12.75">
      <c r="A29" s="243"/>
      <c r="B29" s="28"/>
      <c r="C29" s="28"/>
      <c r="D29" s="207"/>
      <c r="E29" s="206"/>
      <c r="F29" s="206"/>
      <c r="G29" s="206"/>
      <c r="H29" s="24"/>
      <c r="I29" s="208"/>
    </row>
    <row r="30" spans="1:9" s="190" customFormat="1" ht="12.75">
      <c r="A30" s="243" t="s">
        <v>67</v>
      </c>
      <c r="B30" s="28"/>
      <c r="C30" s="28"/>
      <c r="D30" s="207">
        <v>153.38</v>
      </c>
      <c r="E30" s="206"/>
      <c r="F30" s="206"/>
      <c r="G30" s="206"/>
      <c r="H30" s="24"/>
      <c r="I30" s="209">
        <f>SUM(D30:H30)</f>
        <v>153.38</v>
      </c>
    </row>
    <row r="31" spans="1:9" s="190" customFormat="1" ht="12.75">
      <c r="A31" s="243"/>
      <c r="B31" s="28"/>
      <c r="C31" s="28"/>
      <c r="D31" s="207"/>
      <c r="E31" s="206"/>
      <c r="F31" s="206"/>
      <c r="G31" s="206"/>
      <c r="H31" s="24"/>
      <c r="I31" s="209"/>
    </row>
    <row r="32" spans="1:9" s="190" customFormat="1" ht="12.75">
      <c r="A32" s="243" t="s">
        <v>23</v>
      </c>
      <c r="B32" s="28">
        <v>116</v>
      </c>
      <c r="C32" s="28">
        <v>13</v>
      </c>
      <c r="D32" s="24"/>
      <c r="E32" s="207">
        <v>51.13</v>
      </c>
      <c r="F32" s="206">
        <v>83.07</v>
      </c>
      <c r="G32" s="206"/>
      <c r="H32" s="24"/>
      <c r="I32" s="209">
        <f>SUM(E32:H32)</f>
        <v>134.2</v>
      </c>
    </row>
    <row r="33" spans="1:9" s="190" customFormat="1" ht="12.75">
      <c r="A33" s="243"/>
      <c r="B33" s="28"/>
      <c r="C33" s="28"/>
      <c r="D33" s="24"/>
      <c r="E33" s="207"/>
      <c r="F33" s="206"/>
      <c r="G33" s="206"/>
      <c r="H33" s="24"/>
      <c r="I33" s="209"/>
    </row>
    <row r="34" spans="1:9" s="190" customFormat="1" ht="12.75">
      <c r="A34" s="243" t="s">
        <v>71</v>
      </c>
      <c r="B34" s="28">
        <v>59</v>
      </c>
      <c r="C34" s="28">
        <v>31</v>
      </c>
      <c r="D34" s="24"/>
      <c r="E34" s="207">
        <v>38.35</v>
      </c>
      <c r="F34" s="206">
        <v>198.09</v>
      </c>
      <c r="G34" s="206"/>
      <c r="H34" s="24"/>
      <c r="I34" s="209">
        <f>SUM(D34:H34)</f>
        <v>236.44</v>
      </c>
    </row>
    <row r="35" spans="1:9" s="190" customFormat="1" ht="12.75">
      <c r="A35" s="243"/>
      <c r="B35" s="28"/>
      <c r="C35" s="28"/>
      <c r="D35" s="24"/>
      <c r="E35" s="207"/>
      <c r="F35" s="206"/>
      <c r="G35" s="206"/>
      <c r="H35" s="24"/>
      <c r="I35" s="209"/>
    </row>
    <row r="36" spans="1:9" s="190" customFormat="1" ht="12.75">
      <c r="A36" s="243" t="s">
        <v>24</v>
      </c>
      <c r="B36" s="28">
        <v>95</v>
      </c>
      <c r="C36" s="28">
        <v>7</v>
      </c>
      <c r="D36" s="24"/>
      <c r="E36" s="207">
        <v>38.35</v>
      </c>
      <c r="F36" s="206">
        <v>44.73</v>
      </c>
      <c r="G36" s="206"/>
      <c r="H36" s="24"/>
      <c r="I36" s="209">
        <f>SUM(E36:H36)</f>
        <v>83.08</v>
      </c>
    </row>
    <row r="37" spans="1:9" s="190" customFormat="1" ht="12.75">
      <c r="A37" s="243"/>
      <c r="B37" s="28"/>
      <c r="C37" s="28"/>
      <c r="D37" s="24"/>
      <c r="E37" s="207"/>
      <c r="F37" s="206"/>
      <c r="G37" s="206"/>
      <c r="H37" s="24"/>
      <c r="I37" s="209"/>
    </row>
    <row r="38" spans="1:9" s="190" customFormat="1" ht="12.75">
      <c r="A38" s="243" t="s">
        <v>72</v>
      </c>
      <c r="B38" s="28">
        <v>247</v>
      </c>
      <c r="C38" s="28">
        <v>16</v>
      </c>
      <c r="D38" s="24"/>
      <c r="E38" s="207">
        <v>63.13</v>
      </c>
      <c r="F38" s="206">
        <v>102.24</v>
      </c>
      <c r="G38" s="206"/>
      <c r="H38" s="24"/>
      <c r="I38" s="209">
        <f>SUM(D38:H38)</f>
        <v>165.37</v>
      </c>
    </row>
    <row r="39" spans="1:9" s="190" customFormat="1" ht="12.75">
      <c r="A39" s="243"/>
      <c r="B39" s="28"/>
      <c r="C39" s="28"/>
      <c r="D39" s="24"/>
      <c r="E39" s="207"/>
      <c r="F39" s="206"/>
      <c r="G39" s="206"/>
      <c r="H39" s="24"/>
      <c r="I39" s="209"/>
    </row>
    <row r="40" spans="1:9" s="190" customFormat="1" ht="12.75">
      <c r="A40" s="243" t="s">
        <v>66</v>
      </c>
      <c r="B40" s="28">
        <v>38</v>
      </c>
      <c r="C40" s="28"/>
      <c r="D40" s="24"/>
      <c r="E40" s="207">
        <v>25.26</v>
      </c>
      <c r="F40" s="206"/>
      <c r="G40" s="206"/>
      <c r="H40" s="24"/>
      <c r="I40" s="209">
        <f>SUM(E40:H40)</f>
        <v>25.26</v>
      </c>
    </row>
    <row r="41" spans="1:9" s="190" customFormat="1" ht="12.75">
      <c r="A41" s="243" t="s">
        <v>73</v>
      </c>
      <c r="B41" s="28">
        <v>64</v>
      </c>
      <c r="C41" s="28"/>
      <c r="D41" s="24"/>
      <c r="E41" s="207">
        <v>38.35</v>
      </c>
      <c r="F41" s="206"/>
      <c r="G41" s="206"/>
      <c r="H41" s="24"/>
      <c r="I41" s="209">
        <f>SUM(E41:H41)</f>
        <v>38.35</v>
      </c>
    </row>
    <row r="42" spans="1:9" s="190" customFormat="1" ht="12.75">
      <c r="A42" s="243"/>
      <c r="B42" s="28"/>
      <c r="C42" s="28"/>
      <c r="D42" s="24"/>
      <c r="E42" s="207"/>
      <c r="F42" s="206"/>
      <c r="G42" s="206"/>
      <c r="H42" s="24"/>
      <c r="I42" s="209"/>
    </row>
    <row r="43" spans="1:9" s="190" customFormat="1" ht="12.75">
      <c r="A43" s="243" t="s">
        <v>49</v>
      </c>
      <c r="B43" s="28">
        <v>71</v>
      </c>
      <c r="C43" s="28"/>
      <c r="D43" s="24"/>
      <c r="E43" s="207">
        <v>38.35</v>
      </c>
      <c r="F43" s="206"/>
      <c r="G43" s="206"/>
      <c r="H43" s="24"/>
      <c r="I43" s="209">
        <f>SUM(E43:H43)</f>
        <v>38.35</v>
      </c>
    </row>
    <row r="44" spans="1:9" s="190" customFormat="1" ht="12.75">
      <c r="A44" s="243"/>
      <c r="B44" s="28"/>
      <c r="C44" s="28"/>
      <c r="D44" s="24"/>
      <c r="E44" s="207"/>
      <c r="F44" s="206"/>
      <c r="G44" s="206"/>
      <c r="H44" s="24"/>
      <c r="I44" s="209"/>
    </row>
    <row r="45" spans="1:9" s="190" customFormat="1" ht="12.75">
      <c r="A45" s="243" t="s">
        <v>50</v>
      </c>
      <c r="B45" s="28">
        <v>163</v>
      </c>
      <c r="C45" s="28"/>
      <c r="D45" s="24"/>
      <c r="E45" s="207">
        <v>51.13</v>
      </c>
      <c r="F45" s="206"/>
      <c r="G45" s="206"/>
      <c r="H45" s="24"/>
      <c r="I45" s="209">
        <f>SUM(E45:H45)</f>
        <v>51.13</v>
      </c>
    </row>
    <row r="46" spans="1:9" s="190" customFormat="1" ht="12.75">
      <c r="A46" s="243"/>
      <c r="B46" s="28"/>
      <c r="C46" s="28"/>
      <c r="D46" s="24"/>
      <c r="E46" s="207"/>
      <c r="F46" s="206"/>
      <c r="G46" s="206"/>
      <c r="H46" s="24"/>
      <c r="I46" s="209"/>
    </row>
    <row r="47" spans="1:9" s="190" customFormat="1" ht="12.75">
      <c r="A47" s="243" t="s">
        <v>29</v>
      </c>
      <c r="B47" s="28">
        <v>555</v>
      </c>
      <c r="C47" s="28">
        <v>17</v>
      </c>
      <c r="D47" s="24"/>
      <c r="E47" s="207">
        <v>141.86</v>
      </c>
      <c r="F47" s="206">
        <v>108.63</v>
      </c>
      <c r="G47" s="206"/>
      <c r="H47" s="24"/>
      <c r="I47" s="209">
        <f>SUM(E47:H47)</f>
        <v>250.49</v>
      </c>
    </row>
    <row r="48" spans="1:9" s="190" customFormat="1" ht="12.75">
      <c r="A48" s="243"/>
      <c r="B48" s="28"/>
      <c r="C48" s="28"/>
      <c r="D48" s="24"/>
      <c r="E48" s="207"/>
      <c r="F48" s="206"/>
      <c r="G48" s="206"/>
      <c r="H48" s="24"/>
      <c r="I48" s="209"/>
    </row>
    <row r="49" spans="1:9" s="190" customFormat="1" ht="12.75">
      <c r="A49" s="243" t="s">
        <v>30</v>
      </c>
      <c r="B49" s="28"/>
      <c r="C49" s="28"/>
      <c r="D49" s="24"/>
      <c r="E49" s="207">
        <v>1534</v>
      </c>
      <c r="F49" s="206"/>
      <c r="G49" s="206"/>
      <c r="H49" s="24"/>
      <c r="I49" s="209">
        <f>SUM(E49:H49)</f>
        <v>1534</v>
      </c>
    </row>
    <row r="50" spans="1:9" s="190" customFormat="1" ht="12.75">
      <c r="A50" s="243"/>
      <c r="B50" s="28"/>
      <c r="C50" s="28"/>
      <c r="D50" s="24"/>
      <c r="E50" s="207"/>
      <c r="F50" s="206"/>
      <c r="G50" s="206"/>
      <c r="H50" s="24"/>
      <c r="I50" s="209"/>
    </row>
    <row r="51" spans="1:9" s="190" customFormat="1" ht="12.75">
      <c r="A51" s="243" t="s">
        <v>31</v>
      </c>
      <c r="B51" s="28"/>
      <c r="C51" s="28"/>
      <c r="D51" s="24"/>
      <c r="E51" s="207">
        <v>512</v>
      </c>
      <c r="F51" s="206"/>
      <c r="G51" s="206"/>
      <c r="H51" s="24"/>
      <c r="I51" s="209">
        <f>SUM(E51:H51)</f>
        <v>512</v>
      </c>
    </row>
    <row r="52" spans="1:9" s="190" customFormat="1" ht="12.75">
      <c r="A52" s="243"/>
      <c r="B52" s="28"/>
      <c r="C52" s="28"/>
      <c r="D52" s="24"/>
      <c r="E52" s="207"/>
      <c r="F52" s="206"/>
      <c r="G52" s="206"/>
      <c r="H52" s="24"/>
      <c r="I52" s="209"/>
    </row>
    <row r="53" spans="1:9" s="190" customFormat="1" ht="12.75">
      <c r="A53" s="243" t="s">
        <v>32</v>
      </c>
      <c r="B53" s="28"/>
      <c r="C53" s="28"/>
      <c r="D53" s="24"/>
      <c r="E53" s="207">
        <v>512</v>
      </c>
      <c r="F53" s="206"/>
      <c r="G53" s="206"/>
      <c r="H53" s="24"/>
      <c r="I53" s="209">
        <f>SUM(E53:H53)</f>
        <v>512</v>
      </c>
    </row>
    <row r="54" spans="1:9" s="190" customFormat="1" ht="13.5" thickBot="1">
      <c r="A54" s="243"/>
      <c r="B54" s="28"/>
      <c r="C54" s="28"/>
      <c r="D54" s="24"/>
      <c r="E54" s="207"/>
      <c r="F54" s="206"/>
      <c r="G54" s="206"/>
      <c r="H54" s="24"/>
      <c r="I54" s="209"/>
    </row>
    <row r="55" spans="1:10" s="190" customFormat="1" ht="13.5" thickBot="1">
      <c r="A55" s="244" t="s">
        <v>33</v>
      </c>
      <c r="B55" s="240">
        <f aca="true" t="shared" si="0" ref="B55:G55">SUM(B24:B54)</f>
        <v>1830</v>
      </c>
      <c r="C55" s="240">
        <f t="shared" si="0"/>
        <v>110</v>
      </c>
      <c r="D55" s="245">
        <f t="shared" si="0"/>
        <v>306.76</v>
      </c>
      <c r="E55" s="245">
        <f t="shared" si="0"/>
        <v>3131.27</v>
      </c>
      <c r="F55" s="245">
        <f t="shared" si="0"/>
        <v>702.9</v>
      </c>
      <c r="G55" s="245">
        <f t="shared" si="0"/>
        <v>0</v>
      </c>
      <c r="H55" s="246"/>
      <c r="I55" s="247"/>
      <c r="J55" s="231">
        <f>SUM(I24:I54)</f>
        <v>4140.93</v>
      </c>
    </row>
    <row r="56" spans="1:9" s="190" customFormat="1" ht="13.5" hidden="1" thickBot="1">
      <c r="A56" s="248"/>
      <c r="B56" s="249"/>
      <c r="C56" s="249"/>
      <c r="D56" s="250"/>
      <c r="E56" s="251"/>
      <c r="F56" s="251"/>
      <c r="G56" s="251"/>
      <c r="H56" s="252"/>
      <c r="I56" s="253"/>
    </row>
    <row r="57" spans="1:10" s="260" customFormat="1" ht="13.5" thickBot="1">
      <c r="A57" s="254" t="s">
        <v>34</v>
      </c>
      <c r="B57" s="255">
        <f>B55+B21</f>
        <v>4447</v>
      </c>
      <c r="C57" s="255">
        <f>C55+C21</f>
        <v>1229</v>
      </c>
      <c r="D57" s="256">
        <f>SUM(D21:D54)</f>
        <v>306.76</v>
      </c>
      <c r="E57" s="257">
        <f>SUM(E21:E53)</f>
        <v>3693.6400000000003</v>
      </c>
      <c r="F57" s="257">
        <f>SUM(F21:F54)</f>
        <v>7853.309999999999</v>
      </c>
      <c r="G57" s="257">
        <f>SUM(G21:G54)</f>
        <v>2355.2599999999998</v>
      </c>
      <c r="H57" s="258"/>
      <c r="I57" s="256"/>
      <c r="J57" s="259">
        <f>J55+J21</f>
        <v>14208.969999999998</v>
      </c>
    </row>
    <row r="58" spans="5:9" s="190" customFormat="1" ht="12.75">
      <c r="E58" s="232"/>
      <c r="F58" s="232"/>
      <c r="G58" s="232"/>
      <c r="I58" s="232"/>
    </row>
  </sheetData>
  <sheetProtection/>
  <mergeCells count="1">
    <mergeCell ref="G1:H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C36" sqref="C36"/>
    </sheetView>
  </sheetViews>
  <sheetFormatPr defaultColWidth="11.421875" defaultRowHeight="12.75"/>
  <cols>
    <col min="1" max="1" width="20.00390625" style="0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</cols>
  <sheetData>
    <row r="3" spans="1:9" ht="12.75">
      <c r="A3" s="1" t="s">
        <v>0</v>
      </c>
      <c r="B3" s="2" t="s">
        <v>5</v>
      </c>
      <c r="C3" s="3" t="s">
        <v>14</v>
      </c>
      <c r="D3" s="4"/>
      <c r="E3" s="33" t="s">
        <v>7</v>
      </c>
      <c r="F3" s="33" t="s">
        <v>8</v>
      </c>
      <c r="G3" s="42" t="s">
        <v>10</v>
      </c>
      <c r="H3" s="4"/>
      <c r="I3" s="33" t="s">
        <v>11</v>
      </c>
    </row>
    <row r="4" spans="1:9" ht="12.75">
      <c r="A4" s="5"/>
      <c r="B4" s="2" t="s">
        <v>6</v>
      </c>
      <c r="C4" s="3"/>
      <c r="D4" s="4"/>
      <c r="E4" s="33" t="s">
        <v>40</v>
      </c>
      <c r="F4" s="33" t="s">
        <v>40</v>
      </c>
      <c r="G4" s="35" t="s">
        <v>40</v>
      </c>
      <c r="H4" s="4"/>
      <c r="I4" s="33" t="s">
        <v>40</v>
      </c>
    </row>
    <row r="5" spans="1:9" ht="12.75">
      <c r="A5" s="5"/>
      <c r="B5" s="6"/>
      <c r="C5" s="6"/>
      <c r="D5" s="7"/>
      <c r="E5" s="34"/>
      <c r="F5" s="34"/>
      <c r="G5" s="34"/>
      <c r="H5" s="7"/>
      <c r="I5" s="34"/>
    </row>
    <row r="6" spans="1:9" ht="12.75">
      <c r="A6" s="5" t="s">
        <v>1</v>
      </c>
      <c r="B6" s="55">
        <v>1248</v>
      </c>
      <c r="C6" s="8">
        <v>468</v>
      </c>
      <c r="D6" s="9"/>
      <c r="E6" s="34">
        <v>271.74</v>
      </c>
      <c r="F6" s="49">
        <v>5148</v>
      </c>
      <c r="G6" s="49">
        <v>384</v>
      </c>
      <c r="H6" s="10" t="s">
        <v>17</v>
      </c>
      <c r="I6" s="34"/>
    </row>
    <row r="7" spans="1:9" ht="12.75">
      <c r="A7" s="5"/>
      <c r="B7" s="8"/>
      <c r="C7" s="8"/>
      <c r="D7" s="9"/>
      <c r="E7" s="34"/>
      <c r="F7" s="49"/>
      <c r="G7" s="49">
        <v>308</v>
      </c>
      <c r="H7" s="10" t="s">
        <v>12</v>
      </c>
      <c r="I7" s="49">
        <f>SUM(E6:G8)</f>
        <v>6239.74</v>
      </c>
    </row>
    <row r="8" spans="1:9" ht="12.75">
      <c r="A8" s="5"/>
      <c r="B8" s="8"/>
      <c r="C8" s="8"/>
      <c r="D8" s="9"/>
      <c r="E8" s="34"/>
      <c r="F8" s="49"/>
      <c r="G8" s="49">
        <v>128</v>
      </c>
      <c r="H8" s="10" t="s">
        <v>36</v>
      </c>
      <c r="I8" s="49"/>
    </row>
    <row r="9" spans="1:9" ht="12.75">
      <c r="A9" s="5" t="s">
        <v>2</v>
      </c>
      <c r="B9" s="8">
        <v>652</v>
      </c>
      <c r="C9" s="8">
        <v>206</v>
      </c>
      <c r="D9" s="9"/>
      <c r="E9" s="34">
        <v>194.26</v>
      </c>
      <c r="F9" s="49">
        <v>2266</v>
      </c>
      <c r="G9" s="49">
        <v>767</v>
      </c>
      <c r="H9" s="10" t="s">
        <v>13</v>
      </c>
      <c r="I9" s="49"/>
    </row>
    <row r="10" spans="1:9" ht="12.75">
      <c r="A10" s="5"/>
      <c r="B10" s="8"/>
      <c r="C10" s="8"/>
      <c r="D10" s="9"/>
      <c r="E10" s="34"/>
      <c r="F10" s="49"/>
      <c r="G10" s="49">
        <v>385</v>
      </c>
      <c r="H10" s="10" t="s">
        <v>12</v>
      </c>
      <c r="I10" s="49">
        <f>SUM(E9:H11)</f>
        <v>3740.26</v>
      </c>
    </row>
    <row r="11" spans="1:9" ht="12.75">
      <c r="A11" s="5"/>
      <c r="B11" s="8"/>
      <c r="C11" s="8"/>
      <c r="D11" s="9"/>
      <c r="E11" s="34"/>
      <c r="F11" s="49"/>
      <c r="G11" s="49">
        <v>128</v>
      </c>
      <c r="H11" s="10" t="s">
        <v>36</v>
      </c>
      <c r="I11" s="49"/>
    </row>
    <row r="12" spans="1:9" ht="12.75">
      <c r="A12" s="5" t="s">
        <v>3</v>
      </c>
      <c r="B12" s="8">
        <v>382</v>
      </c>
      <c r="C12" s="8">
        <v>98</v>
      </c>
      <c r="D12" s="9"/>
      <c r="E12" s="34">
        <v>145</v>
      </c>
      <c r="F12" s="49">
        <v>1078</v>
      </c>
      <c r="G12" s="49">
        <v>767</v>
      </c>
      <c r="H12" s="10" t="s">
        <v>13</v>
      </c>
      <c r="I12" s="49">
        <f>SUM(E12:H12)</f>
        <v>1990</v>
      </c>
    </row>
    <row r="13" spans="1:9" ht="12.75">
      <c r="A13" s="5"/>
      <c r="B13" s="8"/>
      <c r="C13" s="8"/>
      <c r="D13" s="9"/>
      <c r="E13" s="34"/>
      <c r="F13" s="49"/>
      <c r="G13" s="49"/>
      <c r="H13" s="10"/>
      <c r="I13" s="49"/>
    </row>
    <row r="14" spans="1:9" ht="12.75" hidden="1">
      <c r="A14" s="5"/>
      <c r="B14" s="8"/>
      <c r="C14" s="8"/>
      <c r="D14" s="9"/>
      <c r="E14" s="34"/>
      <c r="F14" s="49"/>
      <c r="G14" s="49"/>
      <c r="H14" s="10"/>
      <c r="I14" s="49"/>
    </row>
    <row r="15" spans="1:9" ht="12.75">
      <c r="A15" s="5" t="s">
        <v>4</v>
      </c>
      <c r="B15" s="8">
        <v>689</v>
      </c>
      <c r="C15" s="8">
        <v>269</v>
      </c>
      <c r="D15" s="9"/>
      <c r="E15" s="34">
        <v>199.07</v>
      </c>
      <c r="F15" s="49">
        <v>2959</v>
      </c>
      <c r="G15" s="49"/>
      <c r="H15" s="10"/>
      <c r="I15" s="49">
        <f>SUM(E15:H15)</f>
        <v>3158.07</v>
      </c>
    </row>
    <row r="16" spans="1:9" ht="12.75">
      <c r="A16" s="5"/>
      <c r="B16" s="8"/>
      <c r="C16" s="8"/>
      <c r="D16" s="9"/>
      <c r="E16" s="34"/>
      <c r="F16" s="49"/>
      <c r="G16" s="49"/>
      <c r="H16" s="10"/>
      <c r="I16" s="49"/>
    </row>
    <row r="17" spans="1:9" ht="12.75" hidden="1">
      <c r="A17" s="5" t="s">
        <v>9</v>
      </c>
      <c r="B17" s="8"/>
      <c r="C17" s="8"/>
      <c r="D17" s="9"/>
      <c r="E17" s="34"/>
      <c r="F17" s="49"/>
      <c r="G17" s="49"/>
      <c r="H17" s="10"/>
      <c r="I17" s="49"/>
    </row>
    <row r="18" spans="1:9" ht="12.75">
      <c r="A18" s="5" t="s">
        <v>18</v>
      </c>
      <c r="B18" s="8">
        <v>45</v>
      </c>
      <c r="C18" s="8"/>
      <c r="D18" s="9"/>
      <c r="E18" s="34">
        <v>52</v>
      </c>
      <c r="F18" s="49"/>
      <c r="G18" s="49"/>
      <c r="H18" s="10"/>
      <c r="I18" s="49">
        <f>SUM(E18:H18)</f>
        <v>52</v>
      </c>
    </row>
    <row r="19" spans="1:9" ht="12.75" hidden="1">
      <c r="A19" s="5" t="s">
        <v>15</v>
      </c>
      <c r="B19" s="8"/>
      <c r="C19" s="11"/>
      <c r="D19" s="9"/>
      <c r="E19" s="34"/>
      <c r="F19" s="49"/>
      <c r="G19" s="49"/>
      <c r="H19" s="10"/>
      <c r="I19" s="49"/>
    </row>
    <row r="20" spans="1:9" ht="12.75">
      <c r="A20" s="5"/>
      <c r="B20" s="8"/>
      <c r="C20" s="11"/>
      <c r="D20" s="9"/>
      <c r="E20" s="34"/>
      <c r="F20" s="49"/>
      <c r="G20" s="49"/>
      <c r="H20" s="10"/>
      <c r="I20" s="49"/>
    </row>
    <row r="21" spans="1:9" ht="12.75">
      <c r="A21" s="1" t="s">
        <v>16</v>
      </c>
      <c r="B21" s="19"/>
      <c r="C21" s="20"/>
      <c r="D21" s="21"/>
      <c r="E21" s="46">
        <f>SUM(E6:E20)</f>
        <v>862.0699999999999</v>
      </c>
      <c r="F21" s="50">
        <f>SUM(F6:F20)</f>
        <v>11451</v>
      </c>
      <c r="G21" s="50">
        <f>SUM(G6:G20)</f>
        <v>2867</v>
      </c>
      <c r="H21" s="18"/>
      <c r="I21" s="50">
        <f>SUM(I6:I20)</f>
        <v>15180.07</v>
      </c>
    </row>
    <row r="22" spans="1:9" ht="12.75">
      <c r="A22" s="12"/>
      <c r="B22" s="13"/>
      <c r="C22" s="14"/>
      <c r="D22" s="15"/>
      <c r="E22" s="36"/>
      <c r="F22" s="36"/>
      <c r="G22" s="36"/>
      <c r="H22" s="16"/>
      <c r="I22" s="36"/>
    </row>
    <row r="23" spans="1:9" ht="12.75">
      <c r="A23" s="29"/>
      <c r="B23" s="30"/>
      <c r="C23" s="31"/>
      <c r="D23" s="32"/>
      <c r="E23" s="37"/>
      <c r="F23" s="37"/>
      <c r="G23" s="43"/>
      <c r="H23" s="32"/>
      <c r="I23" s="37"/>
    </row>
    <row r="24" spans="1:9" ht="12.75">
      <c r="A24" s="5"/>
      <c r="B24" s="3"/>
      <c r="C24" s="3"/>
      <c r="D24" s="4"/>
      <c r="E24" s="38"/>
      <c r="F24" s="38"/>
      <c r="G24" s="44"/>
      <c r="H24" s="25"/>
      <c r="I24" s="38"/>
    </row>
    <row r="25" spans="1:9" ht="12.75">
      <c r="A25" s="5" t="s">
        <v>37</v>
      </c>
      <c r="B25" s="6">
        <v>134</v>
      </c>
      <c r="C25" s="6">
        <v>32</v>
      </c>
      <c r="D25" s="7"/>
      <c r="E25" s="45">
        <v>65.6</v>
      </c>
      <c r="F25" s="45">
        <v>352</v>
      </c>
      <c r="G25" s="47"/>
      <c r="I25" s="45">
        <f>SUM(E25:G25)</f>
        <v>417.6</v>
      </c>
    </row>
    <row r="26" spans="1:9" ht="12.75">
      <c r="A26" s="5"/>
      <c r="B26" s="6"/>
      <c r="C26" s="6"/>
      <c r="D26" s="7"/>
      <c r="E26" s="39"/>
      <c r="F26" s="39"/>
      <c r="G26" s="45"/>
      <c r="H26" s="48"/>
      <c r="I26" s="39"/>
    </row>
    <row r="27" spans="1:9" ht="12.75">
      <c r="A27" s="5" t="s">
        <v>38</v>
      </c>
      <c r="B27" s="6">
        <v>144</v>
      </c>
      <c r="C27" s="6"/>
      <c r="D27" s="7"/>
      <c r="E27" s="45">
        <v>69.6</v>
      </c>
      <c r="F27" s="39"/>
      <c r="G27" s="48"/>
      <c r="I27" s="45">
        <f>SUM(E27:G27)</f>
        <v>69.6</v>
      </c>
    </row>
    <row r="28" spans="1:9" ht="12.75">
      <c r="A28" s="5"/>
      <c r="B28" s="6"/>
      <c r="C28" s="6"/>
      <c r="D28" s="7"/>
      <c r="E28" s="39"/>
      <c r="F28" s="39"/>
      <c r="G28" s="45"/>
      <c r="H28" s="26"/>
      <c r="I28" s="45"/>
    </row>
    <row r="29" spans="1:9" ht="12.75">
      <c r="A29" s="5" t="s">
        <v>41</v>
      </c>
      <c r="B29" s="6">
        <v>134</v>
      </c>
      <c r="C29" s="6"/>
      <c r="D29" s="7"/>
      <c r="E29" s="47">
        <v>65.6</v>
      </c>
      <c r="F29" s="39"/>
      <c r="G29" s="45"/>
      <c r="H29" s="26"/>
      <c r="I29" s="45">
        <f>SUM(E29:H29)</f>
        <v>65.6</v>
      </c>
    </row>
    <row r="30" spans="1:9" ht="12.75">
      <c r="A30" s="17"/>
      <c r="B30" s="28"/>
      <c r="C30" s="28"/>
      <c r="D30" s="24"/>
      <c r="E30" s="40"/>
      <c r="F30" s="40"/>
      <c r="G30" s="40"/>
      <c r="H30" s="27"/>
      <c r="I30" s="40"/>
    </row>
    <row r="31" spans="1:9" ht="12.75">
      <c r="A31" s="7" t="s">
        <v>19</v>
      </c>
      <c r="B31" s="6"/>
      <c r="C31" s="6"/>
      <c r="D31" s="49">
        <v>154</v>
      </c>
      <c r="E31" s="34"/>
      <c r="F31" s="34"/>
      <c r="G31" s="34">
        <v>384</v>
      </c>
      <c r="H31" s="10" t="s">
        <v>35</v>
      </c>
      <c r="I31" s="49">
        <f>SUM(D31:G31)</f>
        <v>538</v>
      </c>
    </row>
    <row r="32" spans="1:9" ht="12.75">
      <c r="A32" s="7"/>
      <c r="B32" s="6"/>
      <c r="C32" s="6"/>
      <c r="D32" s="49"/>
      <c r="E32" s="34"/>
      <c r="F32" s="34"/>
      <c r="G32" s="34"/>
      <c r="H32" s="10"/>
      <c r="I32" s="34"/>
    </row>
    <row r="33" spans="1:9" ht="12.75">
      <c r="A33" s="7" t="s">
        <v>20</v>
      </c>
      <c r="B33" s="6"/>
      <c r="C33" s="6"/>
      <c r="D33" s="49">
        <v>154</v>
      </c>
      <c r="E33" s="34"/>
      <c r="F33" s="34"/>
      <c r="G33" s="34"/>
      <c r="H33" s="10"/>
      <c r="I33" s="34">
        <f>SUM(D33:H33)</f>
        <v>154</v>
      </c>
    </row>
    <row r="34" spans="1:9" ht="12.75">
      <c r="A34" s="17"/>
      <c r="B34" s="6"/>
      <c r="C34" s="6"/>
      <c r="D34" s="49"/>
      <c r="E34" s="34"/>
      <c r="F34" s="34"/>
      <c r="G34" s="34"/>
      <c r="H34" s="10"/>
      <c r="I34" s="34"/>
    </row>
    <row r="35" spans="1:9" ht="12.75">
      <c r="A35" s="7" t="s">
        <v>21</v>
      </c>
      <c r="B35" s="6"/>
      <c r="C35" s="6"/>
      <c r="D35" s="49">
        <v>154</v>
      </c>
      <c r="E35" s="34"/>
      <c r="F35" s="34"/>
      <c r="G35" s="34"/>
      <c r="H35" s="10"/>
      <c r="I35" s="34">
        <f>SUM(D35:H35)</f>
        <v>154</v>
      </c>
    </row>
    <row r="36" spans="1:9" ht="12.75">
      <c r="A36" s="7"/>
      <c r="B36" s="6"/>
      <c r="C36" s="6"/>
      <c r="D36" s="49"/>
      <c r="E36" s="34"/>
      <c r="F36" s="34"/>
      <c r="G36" s="34"/>
      <c r="H36" s="10"/>
      <c r="I36" s="34"/>
    </row>
    <row r="37" spans="1:9" ht="12.75">
      <c r="A37" s="7" t="s">
        <v>42</v>
      </c>
      <c r="B37" s="6"/>
      <c r="C37" s="6"/>
      <c r="D37" s="49">
        <v>154</v>
      </c>
      <c r="E37" s="34"/>
      <c r="F37" s="34"/>
      <c r="G37" s="34"/>
      <c r="H37" s="10"/>
      <c r="I37" s="34">
        <f>SUM(D37:H37)</f>
        <v>154</v>
      </c>
    </row>
    <row r="38" spans="1:9" ht="12.75">
      <c r="A38" s="7"/>
      <c r="B38" s="6"/>
      <c r="C38" s="6"/>
      <c r="D38" s="49"/>
      <c r="E38" s="34"/>
      <c r="F38" s="34"/>
      <c r="G38" s="34"/>
      <c r="H38" s="10"/>
      <c r="I38" s="34"/>
    </row>
    <row r="39" spans="1:9" ht="12.75">
      <c r="A39" s="7" t="s">
        <v>39</v>
      </c>
      <c r="B39" s="6"/>
      <c r="C39" s="6"/>
      <c r="D39" s="49">
        <v>154</v>
      </c>
      <c r="E39" s="34"/>
      <c r="F39" s="34"/>
      <c r="G39" s="34"/>
      <c r="H39" s="10"/>
      <c r="I39" s="49">
        <f>SUM(D39:H39)</f>
        <v>154</v>
      </c>
    </row>
    <row r="40" spans="1:9" ht="12.75">
      <c r="A40" s="7"/>
      <c r="B40" s="6"/>
      <c r="C40" s="6"/>
      <c r="D40" s="10"/>
      <c r="E40" s="34"/>
      <c r="F40" s="34"/>
      <c r="G40" s="34"/>
      <c r="H40" s="10"/>
      <c r="I40" s="49"/>
    </row>
    <row r="41" spans="1:9" ht="12.75">
      <c r="A41" s="7" t="s">
        <v>43</v>
      </c>
      <c r="B41" s="6"/>
      <c r="C41" s="6"/>
      <c r="D41" s="49">
        <v>154</v>
      </c>
      <c r="E41" s="34"/>
      <c r="F41" s="34"/>
      <c r="G41" s="34"/>
      <c r="H41" s="10"/>
      <c r="I41" s="49">
        <f>SUM(D41:H41)</f>
        <v>154</v>
      </c>
    </row>
    <row r="42" spans="1:9" ht="12.75">
      <c r="A42" s="7"/>
      <c r="B42" s="6"/>
      <c r="C42" s="6"/>
      <c r="D42" s="10"/>
      <c r="E42" s="34"/>
      <c r="F42" s="34"/>
      <c r="G42" s="34"/>
      <c r="H42" s="10"/>
      <c r="I42" s="49"/>
    </row>
    <row r="43" spans="1:9" ht="12.75">
      <c r="A43" s="7" t="s">
        <v>22</v>
      </c>
      <c r="B43" s="6"/>
      <c r="C43" s="6">
        <v>169</v>
      </c>
      <c r="D43" s="10"/>
      <c r="E43" s="34"/>
      <c r="F43" s="49">
        <v>1859</v>
      </c>
      <c r="G43" s="34"/>
      <c r="H43" s="10"/>
      <c r="I43" s="49">
        <f>SUM(E43:H43)</f>
        <v>1859</v>
      </c>
    </row>
    <row r="44" spans="1:9" ht="12.75">
      <c r="A44" s="7"/>
      <c r="B44" s="6"/>
      <c r="C44" s="6"/>
      <c r="D44" s="10"/>
      <c r="E44" s="34"/>
      <c r="F44" s="34"/>
      <c r="G44" s="34"/>
      <c r="H44" s="10"/>
      <c r="I44" s="49"/>
    </row>
    <row r="45" spans="1:9" ht="12.75">
      <c r="A45" s="7" t="s">
        <v>23</v>
      </c>
      <c r="B45" s="6">
        <v>235</v>
      </c>
      <c r="C45" s="6">
        <v>47</v>
      </c>
      <c r="D45" s="10"/>
      <c r="E45" s="49">
        <v>106</v>
      </c>
      <c r="F45" s="34">
        <v>517</v>
      </c>
      <c r="G45" s="34"/>
      <c r="H45" s="10"/>
      <c r="I45" s="49">
        <f>SUM(E45:H45)</f>
        <v>623</v>
      </c>
    </row>
    <row r="46" spans="1:9" ht="12.75">
      <c r="A46" s="7"/>
      <c r="B46" s="6"/>
      <c r="C46" s="6"/>
      <c r="D46" s="10"/>
      <c r="E46" s="49"/>
      <c r="F46" s="34"/>
      <c r="G46" s="34"/>
      <c r="H46" s="10"/>
      <c r="I46" s="49"/>
    </row>
    <row r="47" spans="1:9" ht="12.75">
      <c r="A47" s="7" t="s">
        <v>24</v>
      </c>
      <c r="B47" s="6">
        <v>122</v>
      </c>
      <c r="C47" s="6">
        <v>22</v>
      </c>
      <c r="D47" s="10"/>
      <c r="E47" s="49">
        <v>60.8</v>
      </c>
      <c r="F47" s="34">
        <v>242</v>
      </c>
      <c r="G47" s="34"/>
      <c r="H47" s="10"/>
      <c r="I47" s="49">
        <f>SUM(E47:H47)</f>
        <v>302.8</v>
      </c>
    </row>
    <row r="48" spans="1:9" ht="12.75">
      <c r="A48" s="7"/>
      <c r="B48" s="6"/>
      <c r="C48" s="6"/>
      <c r="D48" s="10"/>
      <c r="E48" s="49"/>
      <c r="F48" s="34"/>
      <c r="G48" s="34"/>
      <c r="H48" s="10"/>
      <c r="I48" s="49"/>
    </row>
    <row r="49" spans="1:9" ht="12.75">
      <c r="A49" s="7" t="s">
        <v>44</v>
      </c>
      <c r="B49" s="6">
        <v>35</v>
      </c>
      <c r="C49" s="6">
        <v>12</v>
      </c>
      <c r="D49" s="10"/>
      <c r="E49" s="49">
        <v>52</v>
      </c>
      <c r="F49" s="34">
        <v>132</v>
      </c>
      <c r="G49" s="34"/>
      <c r="H49" s="10"/>
      <c r="I49" s="49">
        <f>SUM(E49:H49)</f>
        <v>184</v>
      </c>
    </row>
    <row r="50" spans="1:9" ht="12.75">
      <c r="A50" s="7"/>
      <c r="B50" s="6"/>
      <c r="C50" s="6"/>
      <c r="D50" s="10"/>
      <c r="E50" s="49"/>
      <c r="F50" s="34"/>
      <c r="G50" s="34"/>
      <c r="H50" s="10"/>
      <c r="I50" s="49"/>
    </row>
    <row r="51" spans="1:9" ht="12.75">
      <c r="A51" s="7" t="s">
        <v>25</v>
      </c>
      <c r="B51" s="6"/>
      <c r="C51" s="6"/>
      <c r="D51" s="10"/>
      <c r="E51" s="49"/>
      <c r="F51" s="34"/>
      <c r="G51" s="34"/>
      <c r="H51" s="10"/>
      <c r="I51" s="49"/>
    </row>
    <row r="52" spans="1:9" ht="12.75">
      <c r="A52" s="7" t="s">
        <v>26</v>
      </c>
      <c r="B52" s="6">
        <v>95</v>
      </c>
      <c r="C52" s="6"/>
      <c r="D52" s="10"/>
      <c r="E52" s="49">
        <v>52</v>
      </c>
      <c r="F52" s="34"/>
      <c r="G52" s="34"/>
      <c r="H52" s="10"/>
      <c r="I52" s="49">
        <f>SUM(E52:H52)</f>
        <v>52</v>
      </c>
    </row>
    <row r="53" spans="1:9" ht="12.75">
      <c r="A53" s="7"/>
      <c r="B53" s="6"/>
      <c r="C53" s="6"/>
      <c r="D53" s="10"/>
      <c r="E53" s="49"/>
      <c r="F53" s="34"/>
      <c r="G53" s="34"/>
      <c r="H53" s="10"/>
      <c r="I53" s="49"/>
    </row>
    <row r="54" spans="1:9" ht="12.75">
      <c r="A54" s="7" t="s">
        <v>27</v>
      </c>
      <c r="B54" s="6">
        <v>98</v>
      </c>
      <c r="C54" s="6"/>
      <c r="D54" s="10"/>
      <c r="E54" s="49">
        <v>52</v>
      </c>
      <c r="F54" s="34"/>
      <c r="G54" s="34"/>
      <c r="H54" s="10"/>
      <c r="I54" s="49">
        <f>SUM(E54:H54)</f>
        <v>52</v>
      </c>
    </row>
    <row r="55" spans="1:9" ht="12.75">
      <c r="A55" s="7"/>
      <c r="B55" s="6"/>
      <c r="C55" s="6"/>
      <c r="D55" s="10"/>
      <c r="E55" s="49"/>
      <c r="F55" s="34"/>
      <c r="G55" s="34"/>
      <c r="H55" s="10"/>
      <c r="I55" s="49"/>
    </row>
    <row r="56" spans="1:9" ht="12.75">
      <c r="A56" s="7" t="s">
        <v>28</v>
      </c>
      <c r="B56" s="6">
        <v>65</v>
      </c>
      <c r="C56" s="6"/>
      <c r="D56" s="10"/>
      <c r="E56" s="49">
        <v>52</v>
      </c>
      <c r="F56" s="34"/>
      <c r="G56" s="34"/>
      <c r="H56" s="10"/>
      <c r="I56" s="49">
        <f>SUM(E56:H56)</f>
        <v>52</v>
      </c>
    </row>
    <row r="57" spans="1:9" ht="12.75">
      <c r="A57" s="5"/>
      <c r="B57" s="2"/>
      <c r="C57" s="3"/>
      <c r="D57" s="4"/>
      <c r="E57" s="52"/>
      <c r="F57" s="33"/>
      <c r="G57" s="35"/>
      <c r="H57" s="4"/>
      <c r="I57" s="52"/>
    </row>
    <row r="58" spans="1:9" ht="12.75">
      <c r="A58" s="7" t="s">
        <v>29</v>
      </c>
      <c r="B58" s="6">
        <v>614</v>
      </c>
      <c r="C58" s="6">
        <v>21</v>
      </c>
      <c r="D58" s="10"/>
      <c r="E58" s="49">
        <v>189.32</v>
      </c>
      <c r="F58" s="34">
        <v>231</v>
      </c>
      <c r="G58" s="34"/>
      <c r="H58" s="10"/>
      <c r="I58" s="49">
        <f>SUM(E58:H58)</f>
        <v>420.32</v>
      </c>
    </row>
    <row r="59" spans="1:9" ht="12.75">
      <c r="A59" s="7"/>
      <c r="B59" s="6"/>
      <c r="C59" s="6"/>
      <c r="D59" s="10"/>
      <c r="E59" s="49"/>
      <c r="F59" s="34"/>
      <c r="G59" s="34"/>
      <c r="H59" s="10"/>
      <c r="I59" s="49"/>
    </row>
    <row r="60" spans="1:9" ht="12.75">
      <c r="A60" s="7" t="s">
        <v>30</v>
      </c>
      <c r="B60" s="6"/>
      <c r="C60" s="6"/>
      <c r="D60" s="10"/>
      <c r="E60" s="49">
        <v>1534</v>
      </c>
      <c r="F60" s="34"/>
      <c r="G60" s="34"/>
      <c r="H60" s="10"/>
      <c r="I60" s="49">
        <f>SUM(E60:H60)</f>
        <v>1534</v>
      </c>
    </row>
    <row r="61" spans="1:9" ht="12.75">
      <c r="A61" s="7"/>
      <c r="B61" s="6"/>
      <c r="C61" s="6"/>
      <c r="D61" s="10"/>
      <c r="E61" s="49"/>
      <c r="F61" s="34"/>
      <c r="G61" s="34"/>
      <c r="H61" s="10"/>
      <c r="I61" s="49"/>
    </row>
    <row r="62" spans="1:9" ht="12.75">
      <c r="A62" s="7" t="s">
        <v>31</v>
      </c>
      <c r="B62" s="6"/>
      <c r="C62" s="6"/>
      <c r="D62" s="10"/>
      <c r="E62" s="49">
        <v>512</v>
      </c>
      <c r="F62" s="34"/>
      <c r="G62" s="34"/>
      <c r="H62" s="10"/>
      <c r="I62" s="49">
        <f>SUM(E62:H62)</f>
        <v>512</v>
      </c>
    </row>
    <row r="63" spans="1:9" ht="12.75">
      <c r="A63" s="7"/>
      <c r="B63" s="6"/>
      <c r="C63" s="6"/>
      <c r="D63" s="10"/>
      <c r="E63" s="49"/>
      <c r="F63" s="34"/>
      <c r="G63" s="34"/>
      <c r="H63" s="10"/>
      <c r="I63" s="49"/>
    </row>
    <row r="64" spans="1:9" ht="12.75">
      <c r="A64" s="7" t="s">
        <v>32</v>
      </c>
      <c r="B64" s="6"/>
      <c r="C64" s="6"/>
      <c r="D64" s="10"/>
      <c r="E64" s="49">
        <v>512</v>
      </c>
      <c r="F64" s="34"/>
      <c r="G64" s="34"/>
      <c r="H64" s="10"/>
      <c r="I64" s="49">
        <f>SUM(E64:H64)</f>
        <v>512</v>
      </c>
    </row>
    <row r="65" spans="1:9" ht="12.75">
      <c r="A65" s="17"/>
      <c r="B65" s="6"/>
      <c r="C65" s="6"/>
      <c r="D65" s="10"/>
      <c r="E65" s="49"/>
      <c r="F65" s="34"/>
      <c r="G65" s="34"/>
      <c r="H65" s="10"/>
      <c r="I65" s="49"/>
    </row>
    <row r="66" spans="1:9" ht="12.75">
      <c r="A66" s="4" t="s">
        <v>33</v>
      </c>
      <c r="B66" s="7"/>
      <c r="C66" s="7"/>
      <c r="D66" s="50">
        <f>SUM(D23:D65)</f>
        <v>924</v>
      </c>
      <c r="E66" s="50">
        <f>SUM(E25:E65)</f>
        <v>3322.92</v>
      </c>
      <c r="F66" s="50">
        <f>SUM(F25:F65)</f>
        <v>3333</v>
      </c>
      <c r="G66" s="50">
        <f>SUM(G25:G65)</f>
        <v>384</v>
      </c>
      <c r="H66" s="18"/>
      <c r="I66" s="50">
        <f>SUM(I25:I65)</f>
        <v>7963.92</v>
      </c>
    </row>
    <row r="67" spans="1:9" ht="12.75" hidden="1">
      <c r="A67" s="7"/>
      <c r="B67" s="7"/>
      <c r="C67" s="7"/>
      <c r="D67" s="50"/>
      <c r="E67" s="53"/>
      <c r="F67" s="53"/>
      <c r="G67" s="53"/>
      <c r="H67" s="4"/>
      <c r="I67" s="50"/>
    </row>
    <row r="68" spans="1:9" ht="12.75">
      <c r="A68" s="22" t="s">
        <v>34</v>
      </c>
      <c r="B68" s="23"/>
      <c r="C68" s="23"/>
      <c r="D68" s="51">
        <f>SUM(D21:D63)</f>
        <v>924</v>
      </c>
      <c r="E68" s="54">
        <f>SUM(E21:E64)</f>
        <v>4184.99</v>
      </c>
      <c r="F68" s="54">
        <f>SUM(F21:F65)</f>
        <v>14784</v>
      </c>
      <c r="G68" s="54">
        <f>SUM(G21:G65)</f>
        <v>3251</v>
      </c>
      <c r="H68" s="22"/>
      <c r="I68" s="51">
        <f>SUM(I21:I64)</f>
        <v>23143.99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24" sqref="C24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  <col min="11" max="11" width="12.8515625" style="0" customWidth="1"/>
  </cols>
  <sheetData>
    <row r="1" spans="1:11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  <c r="J1" s="63" t="s">
        <v>51</v>
      </c>
      <c r="K1" s="63" t="s">
        <v>52</v>
      </c>
    </row>
    <row r="2" spans="1:11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  <c r="J2" s="72">
        <v>-0.1</v>
      </c>
      <c r="K2" s="72" t="s">
        <v>40</v>
      </c>
    </row>
    <row r="3" spans="1:11" s="64" customFormat="1" ht="11.25">
      <c r="A3" s="73"/>
      <c r="B3" s="74"/>
      <c r="C3" s="74"/>
      <c r="D3" s="75"/>
      <c r="E3" s="76"/>
      <c r="F3" s="76"/>
      <c r="G3" s="76"/>
      <c r="H3" s="75"/>
      <c r="I3" s="77"/>
      <c r="J3" s="77"/>
      <c r="K3" s="77"/>
    </row>
    <row r="4" spans="1:11" s="64" customFormat="1" ht="11.25">
      <c r="A4" s="78" t="s">
        <v>1</v>
      </c>
      <c r="B4" s="79">
        <v>1254</v>
      </c>
      <c r="C4" s="80">
        <v>527</v>
      </c>
      <c r="D4" s="81"/>
      <c r="E4" s="82">
        <v>178.95</v>
      </c>
      <c r="F4" s="83">
        <v>3367.53</v>
      </c>
      <c r="G4" s="83">
        <v>127.82</v>
      </c>
      <c r="H4" s="84" t="s">
        <v>17</v>
      </c>
      <c r="I4" s="85"/>
      <c r="J4" s="85"/>
      <c r="K4" s="85"/>
    </row>
    <row r="5" spans="1:11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4006.82</v>
      </c>
      <c r="J5" s="86">
        <f>+I5*0.1</f>
        <v>400.682</v>
      </c>
      <c r="K5" s="86">
        <f>I5-J5</f>
        <v>3606.138</v>
      </c>
    </row>
    <row r="6" spans="1:11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  <c r="J6" s="86"/>
      <c r="K6" s="86"/>
    </row>
    <row r="7" spans="1:11" s="64" customFormat="1" ht="11.25">
      <c r="A7" s="78" t="s">
        <v>2</v>
      </c>
      <c r="B7" s="80">
        <v>577</v>
      </c>
      <c r="C7" s="80">
        <v>180</v>
      </c>
      <c r="D7" s="81"/>
      <c r="E7" s="82">
        <v>147.48</v>
      </c>
      <c r="F7" s="83">
        <v>1150.2</v>
      </c>
      <c r="G7" s="83">
        <v>255.64</v>
      </c>
      <c r="H7" s="84" t="s">
        <v>13</v>
      </c>
      <c r="I7" s="86"/>
      <c r="J7" s="86"/>
      <c r="K7" s="86"/>
    </row>
    <row r="8" spans="1:11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SUM(E7:H9)</f>
        <v>1936.96</v>
      </c>
      <c r="J8" s="86">
        <f>+I8*0.1</f>
        <v>193.69600000000003</v>
      </c>
      <c r="K8" s="86">
        <f aca="true" t="shared" si="0" ref="K8:K69">I8-J8</f>
        <v>1743.2640000000001</v>
      </c>
    </row>
    <row r="9" spans="1:11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  <c r="J9" s="86"/>
      <c r="K9" s="86"/>
    </row>
    <row r="10" spans="1:11" s="64" customFormat="1" ht="11.25">
      <c r="A10" s="78" t="s">
        <v>3</v>
      </c>
      <c r="B10" s="80">
        <v>440</v>
      </c>
      <c r="C10" s="80">
        <v>165</v>
      </c>
      <c r="D10" s="81"/>
      <c r="E10" s="82">
        <v>112.46</v>
      </c>
      <c r="F10" s="83">
        <v>1054.35</v>
      </c>
      <c r="G10" s="83">
        <v>255.64</v>
      </c>
      <c r="H10" s="84" t="s">
        <v>13</v>
      </c>
      <c r="I10" s="86">
        <f>SUM(E10:H10)</f>
        <v>1422.4499999999998</v>
      </c>
      <c r="J10" s="86">
        <f>+I10*0.1</f>
        <v>142.24499999999998</v>
      </c>
      <c r="K10" s="86">
        <f t="shared" si="0"/>
        <v>1280.205</v>
      </c>
    </row>
    <row r="11" spans="1:11" s="64" customFormat="1" ht="11.25">
      <c r="A11" s="78"/>
      <c r="B11" s="80"/>
      <c r="C11" s="80"/>
      <c r="D11" s="81"/>
      <c r="E11" s="82"/>
      <c r="F11" s="83"/>
      <c r="G11" s="83"/>
      <c r="H11" s="84"/>
      <c r="I11" s="86"/>
      <c r="J11" s="86"/>
      <c r="K11" s="86"/>
    </row>
    <row r="12" spans="1:11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  <c r="J12" s="86">
        <f>+I12*0.1</f>
        <v>0</v>
      </c>
      <c r="K12" s="86">
        <f t="shared" si="0"/>
        <v>0</v>
      </c>
    </row>
    <row r="13" spans="1:11" s="64" customFormat="1" ht="11.25">
      <c r="A13" s="78" t="s">
        <v>4</v>
      </c>
      <c r="B13" s="80">
        <v>658</v>
      </c>
      <c r="C13" s="80">
        <v>254</v>
      </c>
      <c r="D13" s="81"/>
      <c r="E13" s="82">
        <v>168.21</v>
      </c>
      <c r="F13" s="83">
        <v>1623.06</v>
      </c>
      <c r="G13" s="83"/>
      <c r="H13" s="84"/>
      <c r="I13" s="86">
        <f>SUM(E13:H13)</f>
        <v>1791.27</v>
      </c>
      <c r="J13" s="86">
        <f>+I13*0.1</f>
        <v>179.127</v>
      </c>
      <c r="K13" s="86">
        <f t="shared" si="0"/>
        <v>1612.143</v>
      </c>
    </row>
    <row r="14" spans="1:11" s="64" customFormat="1" ht="11.25">
      <c r="A14" s="78"/>
      <c r="B14" s="80"/>
      <c r="C14" s="80"/>
      <c r="D14" s="81"/>
      <c r="E14" s="82"/>
      <c r="F14" s="83"/>
      <c r="G14" s="83"/>
      <c r="H14" s="84"/>
      <c r="I14" s="86"/>
      <c r="J14" s="86"/>
      <c r="K14" s="86"/>
    </row>
    <row r="15" spans="1:11" s="64" customFormat="1" ht="11.25" hidden="1">
      <c r="A15" s="78" t="s">
        <v>9</v>
      </c>
      <c r="B15" s="80"/>
      <c r="C15" s="80"/>
      <c r="D15" s="81"/>
      <c r="E15" s="82"/>
      <c r="F15" s="83"/>
      <c r="G15" s="83"/>
      <c r="H15" s="84"/>
      <c r="I15" s="86"/>
      <c r="J15" s="86">
        <f>+I15*0.1</f>
        <v>0</v>
      </c>
      <c r="K15" s="86">
        <f t="shared" si="0"/>
        <v>0</v>
      </c>
    </row>
    <row r="16" spans="1:11" s="64" customFormat="1" ht="11.25">
      <c r="A16" s="78" t="s">
        <v>18</v>
      </c>
      <c r="B16" s="80">
        <v>45</v>
      </c>
      <c r="C16" s="80"/>
      <c r="D16" s="81"/>
      <c r="E16" s="82">
        <v>25.56</v>
      </c>
      <c r="F16" s="83"/>
      <c r="G16" s="83"/>
      <c r="H16" s="84"/>
      <c r="I16" s="86">
        <f>SUM(E16:H16)</f>
        <v>25.56</v>
      </c>
      <c r="J16" s="86">
        <f>+I16*0.1</f>
        <v>2.556</v>
      </c>
      <c r="K16" s="86">
        <f t="shared" si="0"/>
        <v>23.003999999999998</v>
      </c>
    </row>
    <row r="17" spans="1:11" s="64" customFormat="1" ht="11.25" hidden="1">
      <c r="A17" s="78" t="s">
        <v>15</v>
      </c>
      <c r="B17" s="80"/>
      <c r="C17" s="87"/>
      <c r="D17" s="81"/>
      <c r="E17" s="82"/>
      <c r="F17" s="83"/>
      <c r="G17" s="83"/>
      <c r="H17" s="84"/>
      <c r="I17" s="86"/>
      <c r="J17" s="86">
        <f>+I17*0.1</f>
        <v>0</v>
      </c>
      <c r="K17" s="86">
        <f t="shared" si="0"/>
        <v>0</v>
      </c>
    </row>
    <row r="18" spans="1:11" s="64" customFormat="1" ht="11.25">
      <c r="A18" s="78"/>
      <c r="B18" s="80"/>
      <c r="C18" s="87"/>
      <c r="D18" s="81"/>
      <c r="E18" s="82"/>
      <c r="F18" s="83"/>
      <c r="G18" s="83"/>
      <c r="H18" s="84"/>
      <c r="I18" s="86"/>
      <c r="J18" s="86"/>
      <c r="K18" s="86"/>
    </row>
    <row r="19" spans="1:11" s="64" customFormat="1" ht="12" thickBot="1">
      <c r="A19" s="88" t="s">
        <v>16</v>
      </c>
      <c r="B19" s="89"/>
      <c r="C19" s="90"/>
      <c r="D19" s="91"/>
      <c r="E19" s="92">
        <f>SUM(E4:E18)</f>
        <v>632.6599999999999</v>
      </c>
      <c r="F19" s="93">
        <f>SUM(F4:F18)</f>
        <v>7195.139999999999</v>
      </c>
      <c r="G19" s="93">
        <f>SUM(G4:G18)</f>
        <v>1355.2599999999998</v>
      </c>
      <c r="H19" s="94"/>
      <c r="I19" s="95">
        <f>SUM(I4:I18)</f>
        <v>9183.06</v>
      </c>
      <c r="J19" s="96">
        <f>+I19*0.1</f>
        <v>918.306</v>
      </c>
      <c r="K19" s="96">
        <f t="shared" si="0"/>
        <v>8264.753999999999</v>
      </c>
    </row>
    <row r="20" spans="1:11" s="64" customFormat="1" ht="12" thickBot="1">
      <c r="A20" s="97"/>
      <c r="B20" s="98"/>
      <c r="C20" s="99"/>
      <c r="D20" s="100"/>
      <c r="E20" s="101"/>
      <c r="F20" s="101"/>
      <c r="G20" s="101"/>
      <c r="H20" s="102"/>
      <c r="I20" s="101"/>
      <c r="J20" s="103"/>
      <c r="K20" s="103"/>
    </row>
    <row r="21" spans="1:11" s="64" customFormat="1" ht="11.25">
      <c r="A21" s="104" t="s">
        <v>37</v>
      </c>
      <c r="B21" s="105">
        <v>156</v>
      </c>
      <c r="C21" s="105">
        <v>38</v>
      </c>
      <c r="D21" s="106"/>
      <c r="E21" s="107">
        <v>51.12</v>
      </c>
      <c r="F21" s="107">
        <v>242.82</v>
      </c>
      <c r="G21" s="108"/>
      <c r="H21" s="106"/>
      <c r="I21" s="109">
        <f>SUM(E21:G21)</f>
        <v>293.94</v>
      </c>
      <c r="J21" s="110">
        <f>+I21*0.1</f>
        <v>29.394000000000002</v>
      </c>
      <c r="K21" s="110">
        <f t="shared" si="0"/>
        <v>264.546</v>
      </c>
    </row>
    <row r="22" spans="1:11" s="64" customFormat="1" ht="11.25">
      <c r="A22" s="78"/>
      <c r="B22" s="111"/>
      <c r="C22" s="111"/>
      <c r="D22" s="112"/>
      <c r="E22" s="113"/>
      <c r="F22" s="113"/>
      <c r="G22" s="114"/>
      <c r="H22" s="115"/>
      <c r="I22" s="116"/>
      <c r="J22" s="117"/>
      <c r="K22" s="118"/>
    </row>
    <row r="23" spans="1:11" s="64" customFormat="1" ht="11.25">
      <c r="A23" s="78" t="s">
        <v>38</v>
      </c>
      <c r="B23" s="111">
        <v>180</v>
      </c>
      <c r="C23" s="111"/>
      <c r="D23" s="112"/>
      <c r="E23" s="114">
        <v>51.12</v>
      </c>
      <c r="F23" s="113"/>
      <c r="G23" s="115"/>
      <c r="H23" s="112"/>
      <c r="I23" s="119">
        <f>SUM(E23:G23)</f>
        <v>51.12</v>
      </c>
      <c r="J23" s="118">
        <f>+I23*0.1</f>
        <v>5.112</v>
      </c>
      <c r="K23" s="118">
        <f t="shared" si="0"/>
        <v>46.007999999999996</v>
      </c>
    </row>
    <row r="24" spans="1:11" s="64" customFormat="1" ht="11.25">
      <c r="A24" s="78"/>
      <c r="B24" s="111"/>
      <c r="C24" s="111"/>
      <c r="D24" s="112"/>
      <c r="E24" s="114"/>
      <c r="F24" s="113"/>
      <c r="G24" s="115"/>
      <c r="H24" s="112"/>
      <c r="I24" s="119"/>
      <c r="J24" s="118"/>
      <c r="K24" s="118"/>
    </row>
    <row r="25" spans="1:11" s="64" customFormat="1" ht="11.25">
      <c r="A25" s="78" t="s">
        <v>45</v>
      </c>
      <c r="B25" s="111">
        <v>128</v>
      </c>
      <c r="C25" s="111"/>
      <c r="D25" s="112"/>
      <c r="E25" s="114">
        <v>51.12</v>
      </c>
      <c r="F25" s="113"/>
      <c r="G25" s="115"/>
      <c r="H25" s="112"/>
      <c r="I25" s="119">
        <f>SUM(E25:G25)</f>
        <v>51.12</v>
      </c>
      <c r="J25" s="118">
        <f>+I25*0.1</f>
        <v>5.112</v>
      </c>
      <c r="K25" s="118">
        <f t="shared" si="0"/>
        <v>46.007999999999996</v>
      </c>
    </row>
    <row r="26" spans="1:11" s="64" customFormat="1" ht="11.25">
      <c r="A26" s="78"/>
      <c r="B26" s="111"/>
      <c r="C26" s="111"/>
      <c r="D26" s="112"/>
      <c r="E26" s="113"/>
      <c r="F26" s="113"/>
      <c r="G26" s="114"/>
      <c r="H26" s="120"/>
      <c r="I26" s="119"/>
      <c r="J26" s="118"/>
      <c r="K26" s="118"/>
    </row>
    <row r="27" spans="1:11" s="64" customFormat="1" ht="11.25">
      <c r="A27" s="121" t="s">
        <v>19</v>
      </c>
      <c r="B27" s="111"/>
      <c r="C27" s="111"/>
      <c r="D27" s="83">
        <v>153.38</v>
      </c>
      <c r="E27" s="82"/>
      <c r="F27" s="82"/>
      <c r="G27" s="82">
        <v>127.82</v>
      </c>
      <c r="H27" s="84" t="s">
        <v>35</v>
      </c>
      <c r="I27" s="86">
        <f>SUM(D27:G27)</f>
        <v>281.2</v>
      </c>
      <c r="J27" s="118">
        <f>+I27*0.1</f>
        <v>28.12</v>
      </c>
      <c r="K27" s="118">
        <f t="shared" si="0"/>
        <v>253.07999999999998</v>
      </c>
    </row>
    <row r="28" spans="1:11" s="64" customFormat="1" ht="11.25">
      <c r="A28" s="121"/>
      <c r="B28" s="111"/>
      <c r="C28" s="111"/>
      <c r="D28" s="83"/>
      <c r="E28" s="82"/>
      <c r="F28" s="82"/>
      <c r="G28" s="82"/>
      <c r="H28" s="84"/>
      <c r="I28" s="85"/>
      <c r="J28" s="118"/>
      <c r="K28" s="118"/>
    </row>
    <row r="29" spans="1:11" s="64" customFormat="1" ht="11.25">
      <c r="A29" s="121" t="s">
        <v>20</v>
      </c>
      <c r="B29" s="111"/>
      <c r="C29" s="111"/>
      <c r="D29" s="83">
        <v>153.38</v>
      </c>
      <c r="E29" s="82"/>
      <c r="F29" s="82"/>
      <c r="G29" s="82"/>
      <c r="H29" s="84"/>
      <c r="I29" s="85">
        <f>SUM(D29:H29)</f>
        <v>153.38</v>
      </c>
      <c r="J29" s="118">
        <f>+I29*0.1</f>
        <v>15.338000000000001</v>
      </c>
      <c r="K29" s="118">
        <f t="shared" si="0"/>
        <v>138.042</v>
      </c>
    </row>
    <row r="30" spans="1:11" s="64" customFormat="1" ht="11.25">
      <c r="A30" s="121"/>
      <c r="B30" s="111"/>
      <c r="C30" s="111"/>
      <c r="D30" s="83"/>
      <c r="E30" s="82"/>
      <c r="F30" s="82"/>
      <c r="G30" s="82"/>
      <c r="H30" s="84"/>
      <c r="I30" s="85"/>
      <c r="J30" s="118"/>
      <c r="K30" s="118"/>
    </row>
    <row r="31" spans="1:11" s="64" customFormat="1" ht="11.25">
      <c r="A31" s="121" t="s">
        <v>21</v>
      </c>
      <c r="B31" s="111"/>
      <c r="C31" s="111"/>
      <c r="D31" s="83">
        <v>153.38</v>
      </c>
      <c r="E31" s="82"/>
      <c r="F31" s="82"/>
      <c r="G31" s="82"/>
      <c r="H31" s="84"/>
      <c r="I31" s="85">
        <f>SUM(D31:H31)</f>
        <v>153.38</v>
      </c>
      <c r="J31" s="118">
        <f>+I31*0.1</f>
        <v>15.338000000000001</v>
      </c>
      <c r="K31" s="118">
        <f t="shared" si="0"/>
        <v>138.042</v>
      </c>
    </row>
    <row r="32" spans="1:11" s="64" customFormat="1" ht="11.25">
      <c r="A32" s="121"/>
      <c r="B32" s="111"/>
      <c r="C32" s="111"/>
      <c r="D32" s="83"/>
      <c r="E32" s="82"/>
      <c r="F32" s="82"/>
      <c r="G32" s="82"/>
      <c r="H32" s="84"/>
      <c r="I32" s="85"/>
      <c r="J32" s="118"/>
      <c r="K32" s="118"/>
    </row>
    <row r="33" spans="1:11" s="64" customFormat="1" ht="11.25">
      <c r="A33" s="121" t="s">
        <v>42</v>
      </c>
      <c r="B33" s="111"/>
      <c r="C33" s="111"/>
      <c r="D33" s="83">
        <v>153.38</v>
      </c>
      <c r="E33" s="82"/>
      <c r="F33" s="82"/>
      <c r="G33" s="82"/>
      <c r="H33" s="84"/>
      <c r="I33" s="85">
        <f>SUM(D33:H33)</f>
        <v>153.38</v>
      </c>
      <c r="J33" s="118">
        <f>+I33*0.1</f>
        <v>15.338000000000001</v>
      </c>
      <c r="K33" s="118">
        <f t="shared" si="0"/>
        <v>138.042</v>
      </c>
    </row>
    <row r="34" spans="1:11" s="64" customFormat="1" ht="11.25">
      <c r="A34" s="121"/>
      <c r="B34" s="111"/>
      <c r="C34" s="111"/>
      <c r="D34" s="83"/>
      <c r="E34" s="82"/>
      <c r="F34" s="82"/>
      <c r="G34" s="82"/>
      <c r="H34" s="84"/>
      <c r="I34" s="85"/>
      <c r="J34" s="118"/>
      <c r="K34" s="118"/>
    </row>
    <row r="35" spans="1:11" s="64" customFormat="1" ht="11.25">
      <c r="A35" s="121" t="s">
        <v>39</v>
      </c>
      <c r="B35" s="111"/>
      <c r="C35" s="111"/>
      <c r="D35" s="83">
        <v>153.38</v>
      </c>
      <c r="E35" s="82"/>
      <c r="F35" s="82"/>
      <c r="G35" s="82"/>
      <c r="H35" s="84"/>
      <c r="I35" s="86">
        <f>SUM(D35:H35)</f>
        <v>153.38</v>
      </c>
      <c r="J35" s="118">
        <f>+I35*0.1</f>
        <v>15.338000000000001</v>
      </c>
      <c r="K35" s="118">
        <f t="shared" si="0"/>
        <v>138.042</v>
      </c>
    </row>
    <row r="36" spans="1:11" s="64" customFormat="1" ht="11.25">
      <c r="A36" s="121"/>
      <c r="B36" s="111"/>
      <c r="C36" s="111"/>
      <c r="D36" s="84"/>
      <c r="E36" s="82"/>
      <c r="F36" s="82"/>
      <c r="G36" s="82"/>
      <c r="H36" s="84"/>
      <c r="I36" s="86"/>
      <c r="J36" s="118"/>
      <c r="K36" s="118"/>
    </row>
    <row r="37" spans="1:11" s="64" customFormat="1" ht="11.25">
      <c r="A37" s="121" t="s">
        <v>43</v>
      </c>
      <c r="B37" s="111"/>
      <c r="C37" s="111"/>
      <c r="D37" s="83">
        <v>153.38</v>
      </c>
      <c r="E37" s="82"/>
      <c r="F37" s="82"/>
      <c r="G37" s="82"/>
      <c r="H37" s="84"/>
      <c r="I37" s="86">
        <f>SUM(D37:H37)</f>
        <v>153.38</v>
      </c>
      <c r="J37" s="118">
        <f>+I37*0.1</f>
        <v>15.338000000000001</v>
      </c>
      <c r="K37" s="118">
        <f t="shared" si="0"/>
        <v>138.042</v>
      </c>
    </row>
    <row r="38" spans="1:11" s="64" customFormat="1" ht="11.25">
      <c r="A38" s="121"/>
      <c r="B38" s="111"/>
      <c r="C38" s="111"/>
      <c r="D38" s="84"/>
      <c r="E38" s="82"/>
      <c r="F38" s="82"/>
      <c r="G38" s="82"/>
      <c r="H38" s="84"/>
      <c r="I38" s="86"/>
      <c r="J38" s="118"/>
      <c r="K38" s="118"/>
    </row>
    <row r="39" spans="1:11" s="64" customFormat="1" ht="11.25">
      <c r="A39" s="121" t="s">
        <v>22</v>
      </c>
      <c r="B39" s="111"/>
      <c r="C39" s="111">
        <v>162</v>
      </c>
      <c r="D39" s="84"/>
      <c r="E39" s="82"/>
      <c r="F39" s="83">
        <v>1035.18</v>
      </c>
      <c r="G39" s="82"/>
      <c r="H39" s="84"/>
      <c r="I39" s="86">
        <f>SUM(E39:H39)</f>
        <v>1035.18</v>
      </c>
      <c r="J39" s="118">
        <f>+I39*0.1</f>
        <v>103.51800000000001</v>
      </c>
      <c r="K39" s="118">
        <f t="shared" si="0"/>
        <v>931.662</v>
      </c>
    </row>
    <row r="40" spans="1:11" s="64" customFormat="1" ht="11.25">
      <c r="A40" s="121"/>
      <c r="B40" s="111"/>
      <c r="C40" s="111"/>
      <c r="D40" s="84"/>
      <c r="E40" s="82"/>
      <c r="F40" s="82"/>
      <c r="G40" s="82"/>
      <c r="H40" s="84"/>
      <c r="I40" s="86"/>
      <c r="J40" s="118"/>
      <c r="K40" s="118"/>
    </row>
    <row r="41" spans="1:11" s="64" customFormat="1" ht="11.25">
      <c r="A41" s="121" t="s">
        <v>23</v>
      </c>
      <c r="B41" s="111">
        <v>189</v>
      </c>
      <c r="C41" s="111">
        <v>38</v>
      </c>
      <c r="D41" s="84"/>
      <c r="E41" s="83">
        <v>51.12</v>
      </c>
      <c r="F41" s="82">
        <v>242.82</v>
      </c>
      <c r="G41" s="82"/>
      <c r="H41" s="84"/>
      <c r="I41" s="86">
        <f>SUM(E41:H41)</f>
        <v>293.94</v>
      </c>
      <c r="J41" s="118">
        <f>+I41*0.1</f>
        <v>29.394000000000002</v>
      </c>
      <c r="K41" s="118">
        <f t="shared" si="0"/>
        <v>264.546</v>
      </c>
    </row>
    <row r="42" spans="1:11" s="64" customFormat="1" ht="11.25">
      <c r="A42" s="121"/>
      <c r="B42" s="111"/>
      <c r="C42" s="111"/>
      <c r="D42" s="84"/>
      <c r="E42" s="83"/>
      <c r="F42" s="82"/>
      <c r="G42" s="82"/>
      <c r="H42" s="84"/>
      <c r="I42" s="86"/>
      <c r="J42" s="118"/>
      <c r="K42" s="118"/>
    </row>
    <row r="43" spans="1:11" s="64" customFormat="1" ht="11.25">
      <c r="A43" s="121" t="s">
        <v>24</v>
      </c>
      <c r="B43" s="111">
        <v>130</v>
      </c>
      <c r="C43" s="111">
        <v>20</v>
      </c>
      <c r="D43" s="84"/>
      <c r="E43" s="83">
        <v>51.12</v>
      </c>
      <c r="F43" s="82">
        <v>127.8</v>
      </c>
      <c r="G43" s="82"/>
      <c r="H43" s="84"/>
      <c r="I43" s="86">
        <f>SUM(E43:H43)</f>
        <v>178.92</v>
      </c>
      <c r="J43" s="118">
        <f>+I43*0.1</f>
        <v>17.892</v>
      </c>
      <c r="K43" s="118">
        <f t="shared" si="0"/>
        <v>161.028</v>
      </c>
    </row>
    <row r="44" spans="1:11" s="64" customFormat="1" ht="11.25">
      <c r="A44" s="121"/>
      <c r="B44" s="111"/>
      <c r="C44" s="111"/>
      <c r="D44" s="84"/>
      <c r="E44" s="83"/>
      <c r="F44" s="82"/>
      <c r="G44" s="82"/>
      <c r="H44" s="84"/>
      <c r="I44" s="86"/>
      <c r="J44" s="118"/>
      <c r="K44" s="118"/>
    </row>
    <row r="45" spans="1:11" s="64" customFormat="1" ht="11.25">
      <c r="A45" s="121" t="s">
        <v>44</v>
      </c>
      <c r="B45" s="111">
        <v>38</v>
      </c>
      <c r="C45" s="111">
        <v>9</v>
      </c>
      <c r="D45" s="84"/>
      <c r="E45" s="83">
        <v>25.56</v>
      </c>
      <c r="F45" s="82">
        <v>57.51</v>
      </c>
      <c r="G45" s="82"/>
      <c r="H45" s="84"/>
      <c r="I45" s="86">
        <f>SUM(E45:H45)</f>
        <v>83.07</v>
      </c>
      <c r="J45" s="118">
        <f>+I45*0.1</f>
        <v>8.307</v>
      </c>
      <c r="K45" s="118">
        <f t="shared" si="0"/>
        <v>74.76299999999999</v>
      </c>
    </row>
    <row r="46" spans="1:11" s="64" customFormat="1" ht="11.25">
      <c r="A46" s="121"/>
      <c r="B46" s="111"/>
      <c r="C46" s="111"/>
      <c r="D46" s="84"/>
      <c r="E46" s="83"/>
      <c r="F46" s="82"/>
      <c r="G46" s="82"/>
      <c r="H46" s="84"/>
      <c r="I46" s="86"/>
      <c r="J46" s="118"/>
      <c r="K46" s="118"/>
    </row>
    <row r="47" spans="1:11" s="64" customFormat="1" ht="11.25">
      <c r="A47" s="121" t="s">
        <v>25</v>
      </c>
      <c r="B47" s="111"/>
      <c r="C47" s="111"/>
      <c r="D47" s="84"/>
      <c r="E47" s="83"/>
      <c r="F47" s="82"/>
      <c r="G47" s="82"/>
      <c r="H47" s="84"/>
      <c r="I47" s="86"/>
      <c r="J47" s="118"/>
      <c r="K47" s="118"/>
    </row>
    <row r="48" spans="1:11" s="64" customFormat="1" ht="11.25">
      <c r="A48" s="121" t="s">
        <v>26</v>
      </c>
      <c r="B48" s="111">
        <v>79</v>
      </c>
      <c r="C48" s="111"/>
      <c r="D48" s="84"/>
      <c r="E48" s="83">
        <v>38.35</v>
      </c>
      <c r="F48" s="82"/>
      <c r="G48" s="82"/>
      <c r="H48" s="84"/>
      <c r="I48" s="86">
        <f>SUM(E48:H48)</f>
        <v>38.35</v>
      </c>
      <c r="J48" s="118">
        <f>+I48*0.1</f>
        <v>3.8350000000000004</v>
      </c>
      <c r="K48" s="118">
        <f t="shared" si="0"/>
        <v>34.515</v>
      </c>
    </row>
    <row r="49" spans="1:11" s="64" customFormat="1" ht="11.25">
      <c r="A49" s="121" t="s">
        <v>46</v>
      </c>
      <c r="B49" s="111">
        <v>328</v>
      </c>
      <c r="C49" s="111">
        <v>23</v>
      </c>
      <c r="D49" s="84"/>
      <c r="E49" s="83">
        <v>83.83</v>
      </c>
      <c r="F49" s="82">
        <v>146.97</v>
      </c>
      <c r="G49" s="82"/>
      <c r="H49" s="84"/>
      <c r="I49" s="86">
        <f>SUM(E49:H49)</f>
        <v>230.8</v>
      </c>
      <c r="J49" s="118">
        <f>+I49*0.1</f>
        <v>23.080000000000002</v>
      </c>
      <c r="K49" s="118">
        <f t="shared" si="0"/>
        <v>207.72</v>
      </c>
    </row>
    <row r="50" spans="1:11" s="64" customFormat="1" ht="11.25">
      <c r="A50" s="121"/>
      <c r="B50" s="111"/>
      <c r="C50" s="111"/>
      <c r="D50" s="84"/>
      <c r="E50" s="83"/>
      <c r="F50" s="82"/>
      <c r="G50" s="82"/>
      <c r="H50" s="84"/>
      <c r="I50" s="86"/>
      <c r="J50" s="118"/>
      <c r="K50" s="118"/>
    </row>
    <row r="51" spans="1:11" s="64" customFormat="1" ht="11.25">
      <c r="A51" s="121" t="s">
        <v>47</v>
      </c>
      <c r="B51" s="111">
        <v>65</v>
      </c>
      <c r="C51" s="111"/>
      <c r="D51" s="84"/>
      <c r="E51" s="83">
        <v>38.35</v>
      </c>
      <c r="F51" s="82"/>
      <c r="G51" s="82"/>
      <c r="H51" s="84"/>
      <c r="I51" s="86">
        <f>SUM(E51:H51)</f>
        <v>38.35</v>
      </c>
      <c r="J51" s="118">
        <f>+I51*0.1</f>
        <v>3.8350000000000004</v>
      </c>
      <c r="K51" s="118">
        <f t="shared" si="0"/>
        <v>34.515</v>
      </c>
    </row>
    <row r="52" spans="1:11" s="64" customFormat="1" ht="11.25">
      <c r="A52" s="121"/>
      <c r="B52" s="111"/>
      <c r="C52" s="111"/>
      <c r="D52" s="84"/>
      <c r="E52" s="83"/>
      <c r="F52" s="82"/>
      <c r="G52" s="82"/>
      <c r="H52" s="84"/>
      <c r="I52" s="86"/>
      <c r="J52" s="118"/>
      <c r="K52" s="118"/>
    </row>
    <row r="53" spans="1:11" s="64" customFormat="1" ht="11.25">
      <c r="A53" s="121" t="s">
        <v>48</v>
      </c>
      <c r="B53" s="111">
        <v>65</v>
      </c>
      <c r="C53" s="111"/>
      <c r="D53" s="84"/>
      <c r="E53" s="83">
        <v>38.35</v>
      </c>
      <c r="F53" s="82"/>
      <c r="G53" s="82"/>
      <c r="H53" s="84"/>
      <c r="I53" s="86">
        <f>SUM(E53:H53)</f>
        <v>38.35</v>
      </c>
      <c r="J53" s="118">
        <f>+I53*0.1</f>
        <v>3.8350000000000004</v>
      </c>
      <c r="K53" s="118">
        <f t="shared" si="0"/>
        <v>34.515</v>
      </c>
    </row>
    <row r="54" spans="1:11" s="64" customFormat="1" ht="11.25">
      <c r="A54" s="121"/>
      <c r="B54" s="111"/>
      <c r="C54" s="111"/>
      <c r="D54" s="84"/>
      <c r="E54" s="83"/>
      <c r="F54" s="82"/>
      <c r="G54" s="82"/>
      <c r="H54" s="84"/>
      <c r="I54" s="86"/>
      <c r="J54" s="118"/>
      <c r="K54" s="118"/>
    </row>
    <row r="55" spans="1:11" s="64" customFormat="1" ht="11.25">
      <c r="A55" s="121" t="s">
        <v>49</v>
      </c>
      <c r="B55" s="111">
        <v>83</v>
      </c>
      <c r="C55" s="111"/>
      <c r="D55" s="84"/>
      <c r="E55" s="83">
        <v>38.35</v>
      </c>
      <c r="F55" s="82"/>
      <c r="G55" s="82"/>
      <c r="H55" s="84"/>
      <c r="I55" s="86">
        <f>SUM(E55:H55)</f>
        <v>38.35</v>
      </c>
      <c r="J55" s="118">
        <f>+I55*0.1</f>
        <v>3.8350000000000004</v>
      </c>
      <c r="K55" s="118">
        <f t="shared" si="0"/>
        <v>34.515</v>
      </c>
    </row>
    <row r="56" spans="1:11" s="64" customFormat="1" ht="11.25">
      <c r="A56" s="121"/>
      <c r="B56" s="111"/>
      <c r="C56" s="111"/>
      <c r="D56" s="84"/>
      <c r="E56" s="83"/>
      <c r="F56" s="82"/>
      <c r="G56" s="82"/>
      <c r="H56" s="84"/>
      <c r="I56" s="86"/>
      <c r="J56" s="118"/>
      <c r="K56" s="118"/>
    </row>
    <row r="57" spans="1:11" s="64" customFormat="1" ht="11.25">
      <c r="A57" s="121" t="s">
        <v>28</v>
      </c>
      <c r="B57" s="111">
        <v>65</v>
      </c>
      <c r="C57" s="111"/>
      <c r="D57" s="84"/>
      <c r="E57" s="83">
        <v>38.35</v>
      </c>
      <c r="F57" s="82"/>
      <c r="G57" s="82"/>
      <c r="H57" s="84"/>
      <c r="I57" s="86">
        <f>SUM(E57:H57)</f>
        <v>38.35</v>
      </c>
      <c r="J57" s="118">
        <f>+I57*0.1</f>
        <v>3.8350000000000004</v>
      </c>
      <c r="K57" s="118">
        <f t="shared" si="0"/>
        <v>34.515</v>
      </c>
    </row>
    <row r="58" spans="1:11" s="64" customFormat="1" ht="11.25">
      <c r="A58" s="121"/>
      <c r="B58" s="111"/>
      <c r="C58" s="111"/>
      <c r="D58" s="84"/>
      <c r="E58" s="83"/>
      <c r="F58" s="82"/>
      <c r="G58" s="82"/>
      <c r="H58" s="84"/>
      <c r="I58" s="86"/>
      <c r="J58" s="118"/>
      <c r="K58" s="118"/>
    </row>
    <row r="59" spans="1:11" s="64" customFormat="1" ht="11.25">
      <c r="A59" s="121" t="s">
        <v>50</v>
      </c>
      <c r="B59" s="111">
        <v>103</v>
      </c>
      <c r="C59" s="111"/>
      <c r="D59" s="84"/>
      <c r="E59" s="83">
        <v>51.13</v>
      </c>
      <c r="F59" s="82"/>
      <c r="G59" s="82"/>
      <c r="H59" s="84"/>
      <c r="I59" s="86">
        <f>SUM(E59:H59)</f>
        <v>51.13</v>
      </c>
      <c r="J59" s="118">
        <f>+I59*0.1</f>
        <v>5.113</v>
      </c>
      <c r="K59" s="118">
        <f t="shared" si="0"/>
        <v>46.017</v>
      </c>
    </row>
    <row r="60" spans="1:11" s="64" customFormat="1" ht="12">
      <c r="A60" s="78"/>
      <c r="B60" s="122"/>
      <c r="C60" s="123"/>
      <c r="D60" s="124"/>
      <c r="E60" s="125"/>
      <c r="F60" s="126"/>
      <c r="G60" s="127"/>
      <c r="H60" s="124"/>
      <c r="I60" s="128"/>
      <c r="J60" s="118"/>
      <c r="K60" s="118"/>
    </row>
    <row r="61" spans="1:11" s="64" customFormat="1" ht="11.25">
      <c r="A61" s="121" t="s">
        <v>29</v>
      </c>
      <c r="B61" s="111">
        <v>601</v>
      </c>
      <c r="C61" s="111">
        <v>10</v>
      </c>
      <c r="D61" s="84"/>
      <c r="E61" s="83">
        <v>153.62</v>
      </c>
      <c r="F61" s="82">
        <v>63.9</v>
      </c>
      <c r="G61" s="82"/>
      <c r="H61" s="84"/>
      <c r="I61" s="86">
        <f>SUM(E61:H61)</f>
        <v>217.52</v>
      </c>
      <c r="J61" s="118">
        <f>+I61*0.1</f>
        <v>21.752000000000002</v>
      </c>
      <c r="K61" s="118">
        <f t="shared" si="0"/>
        <v>195.768</v>
      </c>
    </row>
    <row r="62" spans="1:11" s="64" customFormat="1" ht="11.25">
      <c r="A62" s="121"/>
      <c r="B62" s="111"/>
      <c r="C62" s="111"/>
      <c r="D62" s="84"/>
      <c r="E62" s="83"/>
      <c r="F62" s="82"/>
      <c r="G62" s="82"/>
      <c r="H62" s="84"/>
      <c r="I62" s="86"/>
      <c r="J62" s="118"/>
      <c r="K62" s="118"/>
    </row>
    <row r="63" spans="1:11" s="64" customFormat="1" ht="11.25">
      <c r="A63" s="121" t="s">
        <v>30</v>
      </c>
      <c r="B63" s="111"/>
      <c r="C63" s="111"/>
      <c r="D63" s="84"/>
      <c r="E63" s="83">
        <v>1534</v>
      </c>
      <c r="F63" s="82"/>
      <c r="G63" s="82"/>
      <c r="H63" s="84"/>
      <c r="I63" s="86">
        <f>SUM(E63:H63)</f>
        <v>1534</v>
      </c>
      <c r="J63" s="118">
        <f>+I63*0.1</f>
        <v>153.4</v>
      </c>
      <c r="K63" s="118">
        <f t="shared" si="0"/>
        <v>1380.6</v>
      </c>
    </row>
    <row r="64" spans="1:11" s="64" customFormat="1" ht="11.25">
      <c r="A64" s="121"/>
      <c r="B64" s="111"/>
      <c r="C64" s="111"/>
      <c r="D64" s="84"/>
      <c r="E64" s="83"/>
      <c r="F64" s="82"/>
      <c r="G64" s="82"/>
      <c r="H64" s="84"/>
      <c r="I64" s="86"/>
      <c r="J64" s="118"/>
      <c r="K64" s="118"/>
    </row>
    <row r="65" spans="1:11" s="64" customFormat="1" ht="11.25">
      <c r="A65" s="121" t="s">
        <v>31</v>
      </c>
      <c r="B65" s="111"/>
      <c r="C65" s="111"/>
      <c r="D65" s="84"/>
      <c r="E65" s="83">
        <v>512</v>
      </c>
      <c r="F65" s="82"/>
      <c r="G65" s="82"/>
      <c r="H65" s="84"/>
      <c r="I65" s="86">
        <f>SUM(E65:H65)</f>
        <v>512</v>
      </c>
      <c r="J65" s="118">
        <f>+I65*0.1</f>
        <v>51.2</v>
      </c>
      <c r="K65" s="118">
        <f t="shared" si="0"/>
        <v>460.8</v>
      </c>
    </row>
    <row r="66" spans="1:11" s="64" customFormat="1" ht="11.25">
      <c r="A66" s="121"/>
      <c r="B66" s="111"/>
      <c r="C66" s="111"/>
      <c r="D66" s="84"/>
      <c r="E66" s="83"/>
      <c r="F66" s="82"/>
      <c r="G66" s="82"/>
      <c r="H66" s="84"/>
      <c r="I66" s="86"/>
      <c r="J66" s="118"/>
      <c r="K66" s="118"/>
    </row>
    <row r="67" spans="1:11" s="64" customFormat="1" ht="11.25">
      <c r="A67" s="121" t="s">
        <v>32</v>
      </c>
      <c r="B67" s="111"/>
      <c r="C67" s="111"/>
      <c r="D67" s="84"/>
      <c r="E67" s="83">
        <v>512</v>
      </c>
      <c r="F67" s="82"/>
      <c r="G67" s="82"/>
      <c r="H67" s="84"/>
      <c r="I67" s="86">
        <f>SUM(E67:H67)</f>
        <v>512</v>
      </c>
      <c r="J67" s="118">
        <f>+I67*0.1</f>
        <v>51.2</v>
      </c>
      <c r="K67" s="118">
        <f t="shared" si="0"/>
        <v>460.8</v>
      </c>
    </row>
    <row r="68" spans="1:11" s="64" customFormat="1" ht="11.25">
      <c r="A68" s="121"/>
      <c r="B68" s="111"/>
      <c r="C68" s="111"/>
      <c r="D68" s="84"/>
      <c r="E68" s="83"/>
      <c r="F68" s="82"/>
      <c r="G68" s="82"/>
      <c r="H68" s="84"/>
      <c r="I68" s="86"/>
      <c r="J68" s="118"/>
      <c r="K68" s="118"/>
    </row>
    <row r="69" spans="1:11" s="64" customFormat="1" ht="12" thickBot="1">
      <c r="A69" s="129" t="s">
        <v>33</v>
      </c>
      <c r="B69" s="112"/>
      <c r="C69" s="112"/>
      <c r="D69" s="130">
        <f>SUM(D21:D68)</f>
        <v>920.28</v>
      </c>
      <c r="E69" s="130">
        <f>SUM(E21:E68)</f>
        <v>3319.49</v>
      </c>
      <c r="F69" s="130">
        <f>SUM(F21:F68)</f>
        <v>1917</v>
      </c>
      <c r="G69" s="130">
        <f>SUM(G21:G68)</f>
        <v>127.82</v>
      </c>
      <c r="H69" s="131"/>
      <c r="I69" s="132">
        <f>SUM(I21:I68)</f>
        <v>6284.59</v>
      </c>
      <c r="J69" s="133">
        <f>+I69*0.1</f>
        <v>628.4590000000001</v>
      </c>
      <c r="K69" s="133">
        <f t="shared" si="0"/>
        <v>5656.131</v>
      </c>
    </row>
    <row r="70" spans="1:11" s="64" customFormat="1" ht="12" hidden="1">
      <c r="A70" s="134"/>
      <c r="B70" s="135"/>
      <c r="C70" s="135"/>
      <c r="D70" s="136"/>
      <c r="E70" s="137"/>
      <c r="F70" s="137"/>
      <c r="G70" s="137"/>
      <c r="H70" s="138"/>
      <c r="I70" s="139"/>
      <c r="J70" s="140">
        <f>+I70*0.1</f>
        <v>0</v>
      </c>
      <c r="K70" s="140">
        <f>I70-J70</f>
        <v>0</v>
      </c>
    </row>
    <row r="71" spans="1:11" s="148" customFormat="1" ht="12" thickBot="1">
      <c r="A71" s="141" t="s">
        <v>34</v>
      </c>
      <c r="B71" s="142">
        <f>SUM(B3:B69)</f>
        <v>5184</v>
      </c>
      <c r="C71" s="143">
        <f>SUM(C3:C69)</f>
        <v>1426</v>
      </c>
      <c r="D71" s="144">
        <f>SUM(D19:D66)</f>
        <v>920.28</v>
      </c>
      <c r="E71" s="145">
        <f>SUM(E19:E67)</f>
        <v>3952.1499999999996</v>
      </c>
      <c r="F71" s="145">
        <f>SUM(F19:F68)</f>
        <v>9112.139999999998</v>
      </c>
      <c r="G71" s="145">
        <f>SUM(G19:G68)</f>
        <v>1483.0799999999997</v>
      </c>
      <c r="H71" s="146"/>
      <c r="I71" s="144">
        <f>SUM(I19:I67)</f>
        <v>15467.65</v>
      </c>
      <c r="J71" s="145">
        <f>+I71*0.1</f>
        <v>1546.765</v>
      </c>
      <c r="K71" s="147">
        <f>I71-J71</f>
        <v>13920.885</v>
      </c>
    </row>
    <row r="72" spans="5:9" s="64" customFormat="1" ht="11.25">
      <c r="E72" s="149"/>
      <c r="F72" s="149"/>
      <c r="G72" s="149"/>
      <c r="I72" s="149"/>
    </row>
    <row r="75" ht="12.75">
      <c r="B75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F31" sqref="F31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  <col min="11" max="11" width="12.8515625" style="0" customWidth="1"/>
  </cols>
  <sheetData>
    <row r="1" spans="1:11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  <c r="J1" s="63" t="s">
        <v>51</v>
      </c>
      <c r="K1" s="63" t="s">
        <v>52</v>
      </c>
    </row>
    <row r="2" spans="1:11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  <c r="J2" s="72">
        <v>-0.1</v>
      </c>
      <c r="K2" s="72" t="s">
        <v>40</v>
      </c>
    </row>
    <row r="3" spans="1:11" s="64" customFormat="1" ht="11.25">
      <c r="A3" s="73"/>
      <c r="B3" s="74"/>
      <c r="C3" s="74"/>
      <c r="D3" s="75"/>
      <c r="E3" s="76"/>
      <c r="F3" s="76"/>
      <c r="G3" s="76"/>
      <c r="H3" s="75"/>
      <c r="I3" s="77"/>
      <c r="J3" s="77"/>
      <c r="K3" s="77"/>
    </row>
    <row r="4" spans="1:11" s="64" customFormat="1" ht="11.25">
      <c r="A4" s="78" t="s">
        <v>1</v>
      </c>
      <c r="B4" s="79">
        <v>1283</v>
      </c>
      <c r="C4" s="80">
        <v>550</v>
      </c>
      <c r="D4" s="81"/>
      <c r="E4" s="82">
        <v>178.95</v>
      </c>
      <c r="F4" s="83">
        <v>3514.5</v>
      </c>
      <c r="G4" s="83">
        <v>127.82</v>
      </c>
      <c r="H4" s="84" t="s">
        <v>17</v>
      </c>
      <c r="I4" s="85"/>
      <c r="J4" s="85"/>
      <c r="K4" s="85"/>
    </row>
    <row r="5" spans="1:11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4153.79</v>
      </c>
      <c r="J5" s="86">
        <f>+I5*0.1</f>
        <v>415.379</v>
      </c>
      <c r="K5" s="86">
        <f>I5-J5</f>
        <v>3738.411</v>
      </c>
    </row>
    <row r="6" spans="1:11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  <c r="J6" s="86"/>
      <c r="K6" s="86"/>
    </row>
    <row r="7" spans="1:11" s="64" customFormat="1" ht="11.25">
      <c r="A7" s="78" t="s">
        <v>2</v>
      </c>
      <c r="B7" s="80">
        <v>614</v>
      </c>
      <c r="C7" s="80">
        <v>193</v>
      </c>
      <c r="D7" s="81"/>
      <c r="E7" s="82">
        <v>156.96</v>
      </c>
      <c r="F7" s="83">
        <v>1246.05</v>
      </c>
      <c r="G7" s="83">
        <v>255.64</v>
      </c>
      <c r="H7" s="84" t="s">
        <v>13</v>
      </c>
      <c r="I7" s="86"/>
      <c r="J7" s="86"/>
      <c r="K7" s="86"/>
    </row>
    <row r="8" spans="1:11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SUM(E7:G9)</f>
        <v>2042.29</v>
      </c>
      <c r="J8" s="86">
        <f>+I8*0.1</f>
        <v>204.229</v>
      </c>
      <c r="K8" s="86">
        <f>I8-J8</f>
        <v>1838.061</v>
      </c>
    </row>
    <row r="9" spans="1:11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  <c r="J9" s="86"/>
      <c r="K9" s="86"/>
    </row>
    <row r="10" spans="1:11" s="64" customFormat="1" ht="11.25">
      <c r="A10" s="78" t="s">
        <v>3</v>
      </c>
      <c r="B10" s="80">
        <v>488</v>
      </c>
      <c r="C10" s="80">
        <v>174</v>
      </c>
      <c r="D10" s="81"/>
      <c r="E10" s="82">
        <v>124.75</v>
      </c>
      <c r="F10" s="83">
        <v>1111.86</v>
      </c>
      <c r="G10" s="83">
        <v>255.64</v>
      </c>
      <c r="H10" s="84" t="s">
        <v>13</v>
      </c>
      <c r="I10" s="86">
        <f>SUM(E10:G10)</f>
        <v>1492.25</v>
      </c>
      <c r="J10" s="86">
        <f>+I10*0.1</f>
        <v>149.225</v>
      </c>
      <c r="K10" s="86">
        <f>I10-J10</f>
        <v>1343.025</v>
      </c>
    </row>
    <row r="11" spans="1:11" s="64" customFormat="1" ht="11.25">
      <c r="A11" s="78"/>
      <c r="B11" s="80"/>
      <c r="C11" s="80"/>
      <c r="D11" s="81"/>
      <c r="E11" s="82"/>
      <c r="F11" s="83"/>
      <c r="G11" s="83"/>
      <c r="H11" s="84"/>
      <c r="I11" s="86"/>
      <c r="J11" s="86"/>
      <c r="K11" s="86"/>
    </row>
    <row r="12" spans="1:11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  <c r="J12" s="86">
        <f>+I12*0.1</f>
        <v>0</v>
      </c>
      <c r="K12" s="86">
        <f>I12-J12</f>
        <v>0</v>
      </c>
    </row>
    <row r="13" spans="1:11" s="64" customFormat="1" ht="11.25">
      <c r="A13" s="78" t="s">
        <v>4</v>
      </c>
      <c r="B13" s="80">
        <v>688</v>
      </c>
      <c r="C13" s="80">
        <v>277</v>
      </c>
      <c r="D13" s="81"/>
      <c r="E13" s="82">
        <v>175.88</v>
      </c>
      <c r="F13" s="83">
        <v>1770.03</v>
      </c>
      <c r="G13" s="83"/>
      <c r="H13" s="84"/>
      <c r="I13" s="86">
        <f>SUM(E13:H13)</f>
        <v>1945.9099999999999</v>
      </c>
      <c r="J13" s="86">
        <f>+I13*0.1</f>
        <v>194.591</v>
      </c>
      <c r="K13" s="86">
        <f>I13-J13</f>
        <v>1751.319</v>
      </c>
    </row>
    <row r="14" spans="1:11" s="64" customFormat="1" ht="11.25" hidden="1">
      <c r="A14" s="78" t="s">
        <v>9</v>
      </c>
      <c r="B14" s="80"/>
      <c r="C14" s="80"/>
      <c r="D14" s="81"/>
      <c r="E14" s="82"/>
      <c r="F14" s="83"/>
      <c r="G14" s="83"/>
      <c r="H14" s="84"/>
      <c r="I14" s="86"/>
      <c r="J14" s="86">
        <f>+I14*0.1</f>
        <v>0</v>
      </c>
      <c r="K14" s="86">
        <f>I14-J14</f>
        <v>0</v>
      </c>
    </row>
    <row r="15" spans="1:11" s="64" customFormat="1" ht="11.25" hidden="1">
      <c r="A15" s="78" t="s">
        <v>15</v>
      </c>
      <c r="B15" s="80"/>
      <c r="C15" s="87"/>
      <c r="D15" s="81"/>
      <c r="E15" s="82"/>
      <c r="F15" s="83"/>
      <c r="G15" s="83"/>
      <c r="H15" s="84"/>
      <c r="I15" s="86"/>
      <c r="J15" s="86">
        <f>+I15*0.1</f>
        <v>0</v>
      </c>
      <c r="K15" s="86">
        <f>I15-J15</f>
        <v>0</v>
      </c>
    </row>
    <row r="16" spans="1:11" s="64" customFormat="1" ht="11.25">
      <c r="A16" s="78"/>
      <c r="B16" s="80"/>
      <c r="C16" s="87"/>
      <c r="D16" s="81"/>
      <c r="E16" s="82"/>
      <c r="F16" s="83"/>
      <c r="G16" s="83"/>
      <c r="H16" s="84"/>
      <c r="I16" s="86"/>
      <c r="J16" s="86"/>
      <c r="K16" s="86"/>
    </row>
    <row r="17" spans="1:11" s="64" customFormat="1" ht="12" thickBot="1">
      <c r="A17" s="88" t="s">
        <v>16</v>
      </c>
      <c r="B17" s="89"/>
      <c r="C17" s="90"/>
      <c r="D17" s="91"/>
      <c r="E17" s="92">
        <f>SUM(E4:E16)</f>
        <v>636.54</v>
      </c>
      <c r="F17" s="93">
        <f>SUM(F4:F16)</f>
        <v>7642.44</v>
      </c>
      <c r="G17" s="93">
        <f>SUM(G4:G16)</f>
        <v>1355.2599999999998</v>
      </c>
      <c r="H17" s="94"/>
      <c r="I17" s="95">
        <f>SUM(I4:I16)</f>
        <v>9634.24</v>
      </c>
      <c r="J17" s="96">
        <f>+I17*0.1</f>
        <v>963.424</v>
      </c>
      <c r="K17" s="96">
        <f>I17-J17</f>
        <v>8670.815999999999</v>
      </c>
    </row>
    <row r="18" spans="1:11" s="64" customFormat="1" ht="12" thickBot="1">
      <c r="A18" s="97"/>
      <c r="B18" s="98"/>
      <c r="C18" s="99"/>
      <c r="D18" s="100"/>
      <c r="E18" s="101"/>
      <c r="F18" s="101"/>
      <c r="G18" s="101"/>
      <c r="H18" s="102"/>
      <c r="I18" s="101"/>
      <c r="J18" s="103"/>
      <c r="K18" s="103"/>
    </row>
    <row r="19" spans="1:11" s="64" customFormat="1" ht="11.25">
      <c r="A19" s="104" t="s">
        <v>37</v>
      </c>
      <c r="B19" s="105">
        <v>161</v>
      </c>
      <c r="C19" s="105">
        <v>38</v>
      </c>
      <c r="D19" s="106"/>
      <c r="E19" s="107">
        <v>51.12</v>
      </c>
      <c r="F19" s="107">
        <v>242.82</v>
      </c>
      <c r="G19" s="108"/>
      <c r="H19" s="106"/>
      <c r="I19" s="109">
        <f>SUM(E19:G19)</f>
        <v>293.94</v>
      </c>
      <c r="J19" s="110">
        <f>+I19*0.1</f>
        <v>29.394000000000002</v>
      </c>
      <c r="K19" s="110">
        <f>I19-J19</f>
        <v>264.546</v>
      </c>
    </row>
    <row r="20" spans="1:11" s="64" customFormat="1" ht="11.25">
      <c r="A20" s="78"/>
      <c r="B20" s="111"/>
      <c r="C20" s="111"/>
      <c r="D20" s="112"/>
      <c r="E20" s="113"/>
      <c r="F20" s="113"/>
      <c r="G20" s="114"/>
      <c r="H20" s="115"/>
      <c r="I20" s="116"/>
      <c r="J20" s="117"/>
      <c r="K20" s="118"/>
    </row>
    <row r="21" spans="1:11" s="64" customFormat="1" ht="11.25">
      <c r="A21" s="78" t="s">
        <v>38</v>
      </c>
      <c r="B21" s="111">
        <v>180</v>
      </c>
      <c r="C21" s="111"/>
      <c r="D21" s="112"/>
      <c r="E21" s="114">
        <v>51.12</v>
      </c>
      <c r="F21" s="113"/>
      <c r="G21" s="115"/>
      <c r="H21" s="112"/>
      <c r="I21" s="119">
        <f>SUM(E21:G21)</f>
        <v>51.12</v>
      </c>
      <c r="J21" s="118">
        <f>+I21*0.1</f>
        <v>5.112</v>
      </c>
      <c r="K21" s="118">
        <f>I21-J21</f>
        <v>46.007999999999996</v>
      </c>
    </row>
    <row r="22" spans="1:11" s="64" customFormat="1" ht="11.25">
      <c r="A22" s="78"/>
      <c r="B22" s="111"/>
      <c r="C22" s="111"/>
      <c r="D22" s="112"/>
      <c r="E22" s="113"/>
      <c r="F22" s="113"/>
      <c r="G22" s="114"/>
      <c r="H22" s="120"/>
      <c r="I22" s="119"/>
      <c r="J22" s="118"/>
      <c r="K22" s="118"/>
    </row>
    <row r="23" spans="1:11" s="64" customFormat="1" ht="11.25">
      <c r="A23" s="121" t="s">
        <v>19</v>
      </c>
      <c r="B23" s="111"/>
      <c r="C23" s="111"/>
      <c r="D23" s="83">
        <v>153.38</v>
      </c>
      <c r="E23" s="82"/>
      <c r="F23" s="82"/>
      <c r="G23" s="82">
        <v>127.82</v>
      </c>
      <c r="H23" s="84" t="s">
        <v>35</v>
      </c>
      <c r="I23" s="86">
        <f>SUM(D23:G23)</f>
        <v>281.2</v>
      </c>
      <c r="J23" s="118">
        <f>+I23*0.1</f>
        <v>28.12</v>
      </c>
      <c r="K23" s="118">
        <f>I23-J23</f>
        <v>253.07999999999998</v>
      </c>
    </row>
    <row r="24" spans="1:11" s="64" customFormat="1" ht="11.25">
      <c r="A24" s="121"/>
      <c r="B24" s="111"/>
      <c r="C24" s="111"/>
      <c r="D24" s="83"/>
      <c r="E24" s="82"/>
      <c r="F24" s="82"/>
      <c r="G24" s="82"/>
      <c r="H24" s="84"/>
      <c r="I24" s="85"/>
      <c r="J24" s="118"/>
      <c r="K24" s="118"/>
    </row>
    <row r="25" spans="1:11" s="64" customFormat="1" ht="11.25">
      <c r="A25" s="121" t="s">
        <v>20</v>
      </c>
      <c r="B25" s="111"/>
      <c r="C25" s="111"/>
      <c r="D25" s="83">
        <v>153.38</v>
      </c>
      <c r="E25" s="82"/>
      <c r="F25" s="82"/>
      <c r="G25" s="82"/>
      <c r="H25" s="84"/>
      <c r="I25" s="85">
        <f>SUM(D25:H25)</f>
        <v>153.38</v>
      </c>
      <c r="J25" s="118">
        <f>+I25*0.1</f>
        <v>15.338000000000001</v>
      </c>
      <c r="K25" s="118">
        <f>I25-J25</f>
        <v>138.042</v>
      </c>
    </row>
    <row r="26" spans="1:11" s="64" customFormat="1" ht="11.25">
      <c r="A26" s="121"/>
      <c r="B26" s="111"/>
      <c r="C26" s="111"/>
      <c r="D26" s="83"/>
      <c r="E26" s="82"/>
      <c r="F26" s="82"/>
      <c r="G26" s="82"/>
      <c r="H26" s="84"/>
      <c r="I26" s="85"/>
      <c r="J26" s="118"/>
      <c r="K26" s="118"/>
    </row>
    <row r="27" spans="1:11" s="64" customFormat="1" ht="11.25">
      <c r="A27" s="121" t="s">
        <v>21</v>
      </c>
      <c r="B27" s="111"/>
      <c r="C27" s="111"/>
      <c r="D27" s="83">
        <v>153.38</v>
      </c>
      <c r="E27" s="82"/>
      <c r="F27" s="82"/>
      <c r="G27" s="82"/>
      <c r="H27" s="84"/>
      <c r="I27" s="85">
        <f>SUM(D27:H27)</f>
        <v>153.38</v>
      </c>
      <c r="J27" s="118">
        <f>+I27*0.1</f>
        <v>15.338000000000001</v>
      </c>
      <c r="K27" s="118">
        <f>I27-J27</f>
        <v>138.042</v>
      </c>
    </row>
    <row r="28" spans="1:11" s="64" customFormat="1" ht="11.25">
      <c r="A28" s="121"/>
      <c r="B28" s="111"/>
      <c r="C28" s="111"/>
      <c r="D28" s="83"/>
      <c r="E28" s="82"/>
      <c r="F28" s="82"/>
      <c r="G28" s="82"/>
      <c r="H28" s="84"/>
      <c r="I28" s="85"/>
      <c r="J28" s="118"/>
      <c r="K28" s="118"/>
    </row>
    <row r="29" spans="1:11" s="64" customFormat="1" ht="11.25">
      <c r="A29" s="121" t="s">
        <v>42</v>
      </c>
      <c r="B29" s="111"/>
      <c r="C29" s="111"/>
      <c r="D29" s="83">
        <v>153.38</v>
      </c>
      <c r="E29" s="82"/>
      <c r="F29" s="82"/>
      <c r="G29" s="82"/>
      <c r="H29" s="84"/>
      <c r="I29" s="85">
        <f>SUM(D29:H29)</f>
        <v>153.38</v>
      </c>
      <c r="J29" s="118">
        <f>+I29*0.1</f>
        <v>15.338000000000001</v>
      </c>
      <c r="K29" s="118">
        <f>I29-J29</f>
        <v>138.042</v>
      </c>
    </row>
    <row r="30" spans="1:11" s="64" customFormat="1" ht="11.25">
      <c r="A30" s="121"/>
      <c r="B30" s="111"/>
      <c r="C30" s="111"/>
      <c r="D30" s="83"/>
      <c r="E30" s="82"/>
      <c r="F30" s="82"/>
      <c r="G30" s="82"/>
      <c r="H30" s="84"/>
      <c r="I30" s="85"/>
      <c r="J30" s="118"/>
      <c r="K30" s="118"/>
    </row>
    <row r="31" spans="1:11" s="64" customFormat="1" ht="11.25">
      <c r="A31" s="121" t="s">
        <v>43</v>
      </c>
      <c r="B31" s="111"/>
      <c r="C31" s="111"/>
      <c r="D31" s="83">
        <v>153.38</v>
      </c>
      <c r="E31" s="82"/>
      <c r="F31" s="82"/>
      <c r="G31" s="82"/>
      <c r="H31" s="84"/>
      <c r="I31" s="86">
        <f>SUM(D31:H31)</f>
        <v>153.38</v>
      </c>
      <c r="J31" s="118">
        <f>+I31*0.1</f>
        <v>15.338000000000001</v>
      </c>
      <c r="K31" s="118">
        <f>I31-J31</f>
        <v>138.042</v>
      </c>
    </row>
    <row r="32" spans="1:11" s="64" customFormat="1" ht="11.25">
      <c r="A32" s="121"/>
      <c r="B32" s="111"/>
      <c r="C32" s="111"/>
      <c r="D32" s="84"/>
      <c r="E32" s="82"/>
      <c r="F32" s="82"/>
      <c r="G32" s="82"/>
      <c r="H32" s="84"/>
      <c r="I32" s="86"/>
      <c r="J32" s="118"/>
      <c r="K32" s="118"/>
    </row>
    <row r="33" spans="1:11" s="64" customFormat="1" ht="11.25">
      <c r="A33" s="121" t="s">
        <v>22</v>
      </c>
      <c r="B33" s="111"/>
      <c r="C33" s="111">
        <v>154</v>
      </c>
      <c r="D33" s="84"/>
      <c r="E33" s="82"/>
      <c r="F33" s="83">
        <v>984.06</v>
      </c>
      <c r="G33" s="82"/>
      <c r="H33" s="84"/>
      <c r="I33" s="86">
        <f>SUM(E33:H33)</f>
        <v>984.06</v>
      </c>
      <c r="J33" s="118">
        <f>+I33*0.1</f>
        <v>98.406</v>
      </c>
      <c r="K33" s="118">
        <f>I33-J33</f>
        <v>885.654</v>
      </c>
    </row>
    <row r="34" spans="1:11" s="64" customFormat="1" ht="11.25">
      <c r="A34" s="121"/>
      <c r="B34" s="111"/>
      <c r="C34" s="111"/>
      <c r="D34" s="84"/>
      <c r="E34" s="82"/>
      <c r="F34" s="82"/>
      <c r="G34" s="82"/>
      <c r="H34" s="84"/>
      <c r="I34" s="86"/>
      <c r="J34" s="118"/>
      <c r="K34" s="118"/>
    </row>
    <row r="35" spans="1:11" s="64" customFormat="1" ht="11.25">
      <c r="A35" s="121" t="s">
        <v>23</v>
      </c>
      <c r="B35" s="111">
        <v>189</v>
      </c>
      <c r="C35" s="111">
        <v>64</v>
      </c>
      <c r="D35" s="84"/>
      <c r="E35" s="83">
        <v>51.12</v>
      </c>
      <c r="F35" s="82">
        <v>408.96</v>
      </c>
      <c r="G35" s="82"/>
      <c r="H35" s="84"/>
      <c r="I35" s="86">
        <f>SUM(E35:H35)</f>
        <v>460.08</v>
      </c>
      <c r="J35" s="118">
        <f>+I35*0.1</f>
        <v>46.008</v>
      </c>
      <c r="K35" s="118">
        <f>I35-J35</f>
        <v>414.072</v>
      </c>
    </row>
    <row r="36" spans="1:11" s="64" customFormat="1" ht="11.25">
      <c r="A36" s="121"/>
      <c r="B36" s="111"/>
      <c r="C36" s="111"/>
      <c r="D36" s="84"/>
      <c r="E36" s="83"/>
      <c r="F36" s="82"/>
      <c r="G36" s="82"/>
      <c r="H36" s="84"/>
      <c r="I36" s="86"/>
      <c r="J36" s="118"/>
      <c r="K36" s="118"/>
    </row>
    <row r="37" spans="1:11" s="64" customFormat="1" ht="11.25">
      <c r="A37" s="121" t="s">
        <v>24</v>
      </c>
      <c r="B37" s="111">
        <v>129</v>
      </c>
      <c r="C37" s="111">
        <v>19</v>
      </c>
      <c r="D37" s="84"/>
      <c r="E37" s="83">
        <v>51.12</v>
      </c>
      <c r="F37" s="82">
        <v>121.41</v>
      </c>
      <c r="G37" s="82"/>
      <c r="H37" s="84"/>
      <c r="I37" s="86">
        <f>SUM(E37:H37)</f>
        <v>172.53</v>
      </c>
      <c r="J37" s="118">
        <f>+I37*0.1</f>
        <v>17.253</v>
      </c>
      <c r="K37" s="118">
        <f>I37-J37</f>
        <v>155.277</v>
      </c>
    </row>
    <row r="38" spans="1:11" s="64" customFormat="1" ht="11.25">
      <c r="A38" s="121"/>
      <c r="B38" s="111"/>
      <c r="C38" s="111"/>
      <c r="D38" s="84"/>
      <c r="E38" s="83"/>
      <c r="F38" s="82"/>
      <c r="G38" s="82"/>
      <c r="H38" s="84"/>
      <c r="I38" s="86"/>
      <c r="J38" s="118"/>
      <c r="K38" s="118"/>
    </row>
    <row r="39" spans="1:11" s="64" customFormat="1" ht="11.25">
      <c r="A39" s="121" t="s">
        <v>44</v>
      </c>
      <c r="B39" s="111">
        <v>153</v>
      </c>
      <c r="C39" s="111">
        <v>10</v>
      </c>
      <c r="D39" s="84"/>
      <c r="E39" s="83">
        <v>51.12</v>
      </c>
      <c r="F39" s="82">
        <v>63.9</v>
      </c>
      <c r="G39" s="82"/>
      <c r="H39" s="84"/>
      <c r="I39" s="86">
        <f>SUM(E39:H39)</f>
        <v>115.02</v>
      </c>
      <c r="J39" s="118">
        <f>+I39*0.1</f>
        <v>11.502</v>
      </c>
      <c r="K39" s="118">
        <f>I39-J39</f>
        <v>103.518</v>
      </c>
    </row>
    <row r="40" spans="1:11" s="64" customFormat="1" ht="11.25">
      <c r="A40" s="121"/>
      <c r="B40" s="111"/>
      <c r="C40" s="111"/>
      <c r="D40" s="84"/>
      <c r="E40" s="83"/>
      <c r="F40" s="82"/>
      <c r="G40" s="82"/>
      <c r="H40" s="84"/>
      <c r="I40" s="86"/>
      <c r="J40" s="118"/>
      <c r="K40" s="118"/>
    </row>
    <row r="41" spans="1:11" s="64" customFormat="1" ht="11.25">
      <c r="A41" s="121" t="s">
        <v>25</v>
      </c>
      <c r="B41" s="111"/>
      <c r="C41" s="111"/>
      <c r="D41" s="84"/>
      <c r="E41" s="83"/>
      <c r="F41" s="82"/>
      <c r="G41" s="82"/>
      <c r="H41" s="84"/>
      <c r="I41" s="86"/>
      <c r="J41" s="118"/>
      <c r="K41" s="118"/>
    </row>
    <row r="42" spans="1:11" s="64" customFormat="1" ht="11.25">
      <c r="A42" s="121" t="s">
        <v>26</v>
      </c>
      <c r="B42" s="111">
        <v>79</v>
      </c>
      <c r="C42" s="111"/>
      <c r="D42" s="84"/>
      <c r="E42" s="83">
        <v>38.35</v>
      </c>
      <c r="F42" s="82"/>
      <c r="G42" s="82"/>
      <c r="H42" s="84"/>
      <c r="I42" s="86">
        <f>SUM(E42:H42)</f>
        <v>38.35</v>
      </c>
      <c r="J42" s="118">
        <f>+I42*0.1</f>
        <v>3.8350000000000004</v>
      </c>
      <c r="K42" s="118">
        <f>I42-J42</f>
        <v>34.515</v>
      </c>
    </row>
    <row r="43" spans="1:11" s="64" customFormat="1" ht="11.25">
      <c r="A43" s="121" t="s">
        <v>46</v>
      </c>
      <c r="B43" s="111">
        <v>323</v>
      </c>
      <c r="C43" s="111">
        <v>23</v>
      </c>
      <c r="D43" s="84"/>
      <c r="E43" s="83">
        <v>82.57</v>
      </c>
      <c r="F43" s="82">
        <v>146.97</v>
      </c>
      <c r="G43" s="82"/>
      <c r="H43" s="84"/>
      <c r="I43" s="86">
        <f>SUM(E43:H43)</f>
        <v>229.54</v>
      </c>
      <c r="J43" s="118">
        <f>+I43*0.1</f>
        <v>22.954</v>
      </c>
      <c r="K43" s="118">
        <f>I43-J43</f>
        <v>206.58599999999998</v>
      </c>
    </row>
    <row r="44" spans="1:11" s="64" customFormat="1" ht="11.25">
      <c r="A44" s="121"/>
      <c r="B44" s="111"/>
      <c r="C44" s="111"/>
      <c r="D44" s="84"/>
      <c r="E44" s="83"/>
      <c r="F44" s="82"/>
      <c r="G44" s="82"/>
      <c r="H44" s="84"/>
      <c r="I44" s="86"/>
      <c r="J44" s="118"/>
      <c r="K44" s="118"/>
    </row>
    <row r="45" spans="1:11" s="64" customFormat="1" ht="11.25">
      <c r="A45" s="121" t="s">
        <v>48</v>
      </c>
      <c r="B45" s="111">
        <v>59</v>
      </c>
      <c r="C45" s="111"/>
      <c r="D45" s="84"/>
      <c r="E45" s="83">
        <v>38.35</v>
      </c>
      <c r="F45" s="82"/>
      <c r="G45" s="82"/>
      <c r="H45" s="84"/>
      <c r="I45" s="86">
        <f>SUM(E45:H45)</f>
        <v>38.35</v>
      </c>
      <c r="J45" s="118">
        <f>+I45*0.1</f>
        <v>3.8350000000000004</v>
      </c>
      <c r="K45" s="118">
        <f>I45-J45</f>
        <v>34.515</v>
      </c>
    </row>
    <row r="46" spans="1:11" s="64" customFormat="1" ht="11.25">
      <c r="A46" s="121"/>
      <c r="B46" s="111"/>
      <c r="C46" s="111"/>
      <c r="D46" s="84"/>
      <c r="E46" s="83"/>
      <c r="F46" s="82"/>
      <c r="G46" s="82"/>
      <c r="H46" s="84"/>
      <c r="I46" s="86"/>
      <c r="J46" s="118"/>
      <c r="K46" s="118"/>
    </row>
    <row r="47" spans="1:11" s="64" customFormat="1" ht="11.25">
      <c r="A47" s="121" t="s">
        <v>49</v>
      </c>
      <c r="B47" s="111">
        <v>85</v>
      </c>
      <c r="C47" s="111"/>
      <c r="D47" s="84"/>
      <c r="E47" s="83">
        <v>38.35</v>
      </c>
      <c r="F47" s="82"/>
      <c r="G47" s="82"/>
      <c r="H47" s="84"/>
      <c r="I47" s="86">
        <f>SUM(E47:H47)</f>
        <v>38.35</v>
      </c>
      <c r="J47" s="118">
        <f>+I47*0.1</f>
        <v>3.8350000000000004</v>
      </c>
      <c r="K47" s="118">
        <f>I47-J47</f>
        <v>34.515</v>
      </c>
    </row>
    <row r="48" spans="1:11" s="64" customFormat="1" ht="11.25">
      <c r="A48" s="121"/>
      <c r="B48" s="111"/>
      <c r="C48" s="111"/>
      <c r="D48" s="84"/>
      <c r="E48" s="83"/>
      <c r="F48" s="82"/>
      <c r="G48" s="82"/>
      <c r="H48" s="84"/>
      <c r="I48" s="86"/>
      <c r="J48" s="118"/>
      <c r="K48" s="118"/>
    </row>
    <row r="49" spans="1:11" s="64" customFormat="1" ht="11.25">
      <c r="A49" s="121" t="s">
        <v>28</v>
      </c>
      <c r="B49" s="111">
        <v>65</v>
      </c>
      <c r="C49" s="111"/>
      <c r="D49" s="84"/>
      <c r="E49" s="83">
        <v>38.35</v>
      </c>
      <c r="F49" s="82"/>
      <c r="G49" s="82"/>
      <c r="H49" s="84"/>
      <c r="I49" s="86">
        <f>SUM(E49:H49)</f>
        <v>38.35</v>
      </c>
      <c r="J49" s="118">
        <f>+I49*0.1</f>
        <v>3.8350000000000004</v>
      </c>
      <c r="K49" s="118">
        <f>I49-J49</f>
        <v>34.515</v>
      </c>
    </row>
    <row r="50" spans="1:11" s="64" customFormat="1" ht="11.25">
      <c r="A50" s="121"/>
      <c r="B50" s="111"/>
      <c r="C50" s="111"/>
      <c r="D50" s="84"/>
      <c r="E50" s="83"/>
      <c r="F50" s="82"/>
      <c r="G50" s="82"/>
      <c r="H50" s="84"/>
      <c r="I50" s="86"/>
      <c r="J50" s="118"/>
      <c r="K50" s="118"/>
    </row>
    <row r="51" spans="1:11" s="64" customFormat="1" ht="11.25">
      <c r="A51" s="121" t="s">
        <v>50</v>
      </c>
      <c r="B51" s="111">
        <v>108</v>
      </c>
      <c r="C51" s="111"/>
      <c r="D51" s="84"/>
      <c r="E51" s="83">
        <v>51.13</v>
      </c>
      <c r="F51" s="82"/>
      <c r="G51" s="82"/>
      <c r="H51" s="84"/>
      <c r="I51" s="86">
        <f>SUM(E51:H51)</f>
        <v>51.13</v>
      </c>
      <c r="J51" s="118">
        <f>+I51*0.1</f>
        <v>5.113</v>
      </c>
      <c r="K51" s="118">
        <f>I51-J51</f>
        <v>46.017</v>
      </c>
    </row>
    <row r="52" spans="1:11" s="64" customFormat="1" ht="11.25">
      <c r="A52" s="121"/>
      <c r="B52" s="111"/>
      <c r="C52" s="111"/>
      <c r="D52" s="84"/>
      <c r="E52" s="83"/>
      <c r="F52" s="82"/>
      <c r="G52" s="82"/>
      <c r="H52" s="84"/>
      <c r="I52" s="86"/>
      <c r="J52" s="118"/>
      <c r="K52" s="118"/>
    </row>
    <row r="53" spans="1:11" s="64" customFormat="1" ht="11.25">
      <c r="A53" s="121" t="s">
        <v>53</v>
      </c>
      <c r="B53" s="111">
        <v>115</v>
      </c>
      <c r="C53" s="111"/>
      <c r="D53" s="84"/>
      <c r="E53" s="83">
        <v>51.13</v>
      </c>
      <c r="F53" s="82"/>
      <c r="G53" s="82"/>
      <c r="H53" s="84"/>
      <c r="I53" s="86">
        <f>SUM(E53:H53)</f>
        <v>51.13</v>
      </c>
      <c r="J53" s="118">
        <f>+I53*0.1</f>
        <v>5.113</v>
      </c>
      <c r="K53" s="118">
        <f>I53-J53</f>
        <v>46.017</v>
      </c>
    </row>
    <row r="54" spans="1:11" s="64" customFormat="1" ht="12">
      <c r="A54" s="78"/>
      <c r="B54" s="122"/>
      <c r="C54" s="123"/>
      <c r="D54" s="124"/>
      <c r="E54" s="125"/>
      <c r="F54" s="126"/>
      <c r="G54" s="127"/>
      <c r="H54" s="124"/>
      <c r="I54" s="128"/>
      <c r="J54" s="118"/>
      <c r="K54" s="118"/>
    </row>
    <row r="55" spans="1:11" s="64" customFormat="1" ht="11.25">
      <c r="A55" s="121" t="s">
        <v>29</v>
      </c>
      <c r="B55" s="111">
        <v>616</v>
      </c>
      <c r="C55" s="111">
        <v>10</v>
      </c>
      <c r="D55" s="84"/>
      <c r="E55" s="83">
        <v>157.48</v>
      </c>
      <c r="F55" s="82">
        <v>63.9</v>
      </c>
      <c r="G55" s="82"/>
      <c r="H55" s="84"/>
      <c r="I55" s="86">
        <f>SUM(E55:H55)</f>
        <v>221.38</v>
      </c>
      <c r="J55" s="118">
        <f>+I55*0.1</f>
        <v>22.138</v>
      </c>
      <c r="K55" s="118">
        <f>I55-J55</f>
        <v>199.242</v>
      </c>
    </row>
    <row r="56" spans="1:11" s="64" customFormat="1" ht="11.25">
      <c r="A56" s="121"/>
      <c r="B56" s="111"/>
      <c r="C56" s="111"/>
      <c r="D56" s="84"/>
      <c r="E56" s="83"/>
      <c r="F56" s="82"/>
      <c r="G56" s="82"/>
      <c r="H56" s="84"/>
      <c r="I56" s="86"/>
      <c r="J56" s="118"/>
      <c r="K56" s="118"/>
    </row>
    <row r="57" spans="1:11" s="64" customFormat="1" ht="11.25">
      <c r="A57" s="121" t="s">
        <v>30</v>
      </c>
      <c r="B57" s="111"/>
      <c r="C57" s="111"/>
      <c r="D57" s="84"/>
      <c r="E57" s="83">
        <v>1534</v>
      </c>
      <c r="F57" s="82"/>
      <c r="G57" s="82"/>
      <c r="H57" s="84"/>
      <c r="I57" s="86">
        <f>SUM(E57:H57)</f>
        <v>1534</v>
      </c>
      <c r="J57" s="118">
        <f>+I57*0.1</f>
        <v>153.4</v>
      </c>
      <c r="K57" s="118">
        <f>I57-J57</f>
        <v>1380.6</v>
      </c>
    </row>
    <row r="58" spans="1:11" s="64" customFormat="1" ht="11.25">
      <c r="A58" s="121"/>
      <c r="B58" s="111"/>
      <c r="C58" s="111"/>
      <c r="D58" s="84"/>
      <c r="E58" s="83"/>
      <c r="F58" s="82"/>
      <c r="G58" s="82"/>
      <c r="H58" s="84"/>
      <c r="I58" s="86"/>
      <c r="J58" s="118"/>
      <c r="K58" s="118"/>
    </row>
    <row r="59" spans="1:11" s="64" customFormat="1" ht="11.25">
      <c r="A59" s="121" t="s">
        <v>31</v>
      </c>
      <c r="B59" s="111"/>
      <c r="C59" s="111"/>
      <c r="D59" s="84"/>
      <c r="E59" s="83">
        <v>512</v>
      </c>
      <c r="F59" s="82"/>
      <c r="G59" s="82"/>
      <c r="H59" s="84"/>
      <c r="I59" s="86">
        <f>SUM(E59:H59)</f>
        <v>512</v>
      </c>
      <c r="J59" s="118">
        <f>+I59*0.1</f>
        <v>51.2</v>
      </c>
      <c r="K59" s="118">
        <f>I59-J59</f>
        <v>460.8</v>
      </c>
    </row>
    <row r="60" spans="1:11" s="64" customFormat="1" ht="11.25">
      <c r="A60" s="121"/>
      <c r="B60" s="111"/>
      <c r="C60" s="111"/>
      <c r="D60" s="84"/>
      <c r="E60" s="83"/>
      <c r="F60" s="82"/>
      <c r="G60" s="82"/>
      <c r="H60" s="84"/>
      <c r="I60" s="86"/>
      <c r="J60" s="118"/>
      <c r="K60" s="118"/>
    </row>
    <row r="61" spans="1:11" s="64" customFormat="1" ht="11.25">
      <c r="A61" s="121" t="s">
        <v>32</v>
      </c>
      <c r="B61" s="111"/>
      <c r="C61" s="111"/>
      <c r="D61" s="84"/>
      <c r="E61" s="83">
        <v>512</v>
      </c>
      <c r="F61" s="82"/>
      <c r="G61" s="82"/>
      <c r="H61" s="84"/>
      <c r="I61" s="86">
        <f>SUM(E61:H61)</f>
        <v>512</v>
      </c>
      <c r="J61" s="118">
        <f>+I61*0.1</f>
        <v>51.2</v>
      </c>
      <c r="K61" s="118">
        <f>I61-J61</f>
        <v>460.8</v>
      </c>
    </row>
    <row r="62" spans="1:11" s="64" customFormat="1" ht="11.25">
      <c r="A62" s="121"/>
      <c r="B62" s="111"/>
      <c r="C62" s="111"/>
      <c r="D62" s="84"/>
      <c r="E62" s="83"/>
      <c r="F62" s="82"/>
      <c r="G62" s="82"/>
      <c r="H62" s="84"/>
      <c r="I62" s="86"/>
      <c r="J62" s="118"/>
      <c r="K62" s="118"/>
    </row>
    <row r="63" spans="1:11" s="64" customFormat="1" ht="12" thickBot="1">
      <c r="A63" s="129" t="s">
        <v>33</v>
      </c>
      <c r="B63" s="112"/>
      <c r="C63" s="112"/>
      <c r="D63" s="130">
        <f>SUM(D19:D62)</f>
        <v>766.9</v>
      </c>
      <c r="E63" s="130">
        <f>SUM(E19:E62)</f>
        <v>3309.31</v>
      </c>
      <c r="F63" s="130">
        <f>SUM(F19:F62)</f>
        <v>2032.0200000000002</v>
      </c>
      <c r="G63" s="130">
        <f>SUM(G19:G62)</f>
        <v>127.82</v>
      </c>
      <c r="H63" s="131"/>
      <c r="I63" s="132">
        <f>SUM(I19:I62)</f>
        <v>6236.05</v>
      </c>
      <c r="J63" s="133">
        <f>+I63*0.1</f>
        <v>623.605</v>
      </c>
      <c r="K63" s="133">
        <f>I63-J63</f>
        <v>5612.445</v>
      </c>
    </row>
    <row r="64" spans="1:11" s="64" customFormat="1" ht="12" hidden="1">
      <c r="A64" s="134"/>
      <c r="B64" s="135"/>
      <c r="C64" s="135"/>
      <c r="D64" s="136"/>
      <c r="E64" s="137"/>
      <c r="F64" s="137"/>
      <c r="G64" s="137"/>
      <c r="H64" s="138"/>
      <c r="I64" s="139"/>
      <c r="J64" s="140">
        <f>+I64*0.1</f>
        <v>0</v>
      </c>
      <c r="K64" s="140">
        <f>I64-J64</f>
        <v>0</v>
      </c>
    </row>
    <row r="65" spans="1:11" s="148" customFormat="1" ht="12" thickBot="1">
      <c r="A65" s="141" t="s">
        <v>34</v>
      </c>
      <c r="B65" s="142">
        <f>SUM(B3:B63)</f>
        <v>5335</v>
      </c>
      <c r="C65" s="143">
        <f>SUM(C3:C63)</f>
        <v>1512</v>
      </c>
      <c r="D65" s="144">
        <f>SUM(D17:D60)</f>
        <v>766.9</v>
      </c>
      <c r="E65" s="145">
        <f>SUM(E17:E61)</f>
        <v>3945.85</v>
      </c>
      <c r="F65" s="145">
        <f>SUM(F17:F62)</f>
        <v>9674.459999999997</v>
      </c>
      <c r="G65" s="145">
        <f>SUM(G17:G62)</f>
        <v>1483.0799999999997</v>
      </c>
      <c r="H65" s="146"/>
      <c r="I65" s="144">
        <f>SUM(I17:I61)</f>
        <v>15870.289999999999</v>
      </c>
      <c r="J65" s="145">
        <f>+I65*0.1</f>
        <v>1587.029</v>
      </c>
      <c r="K65" s="147">
        <f>I65-J65</f>
        <v>14283.260999999999</v>
      </c>
    </row>
    <row r="66" spans="5:9" s="64" customFormat="1" ht="11.25">
      <c r="E66" s="149"/>
      <c r="F66" s="149"/>
      <c r="G66" s="149"/>
      <c r="I66" s="149"/>
    </row>
    <row r="69" ht="12.75">
      <c r="B69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B1">
      <pane ySplit="2" topLeftCell="BM3" activePane="bottomLeft" state="frozen"/>
      <selection pane="topLeft" activeCell="A1" sqref="A1"/>
      <selection pane="bottomLeft" activeCell="D31" sqref="D31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  <col min="11" max="11" width="12.8515625" style="0" customWidth="1"/>
  </cols>
  <sheetData>
    <row r="1" spans="1:11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  <c r="J1" s="63" t="s">
        <v>51</v>
      </c>
      <c r="K1" s="63" t="s">
        <v>52</v>
      </c>
    </row>
    <row r="2" spans="1:11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  <c r="J2" s="72">
        <v>-0.1</v>
      </c>
      <c r="K2" s="72" t="s">
        <v>40</v>
      </c>
    </row>
    <row r="3" spans="1:11" s="64" customFormat="1" ht="11.25">
      <c r="A3" s="73"/>
      <c r="B3" s="74"/>
      <c r="C3" s="74"/>
      <c r="D3" s="75"/>
      <c r="E3" s="76"/>
      <c r="F3" s="76"/>
      <c r="G3" s="76"/>
      <c r="H3" s="75"/>
      <c r="I3" s="77"/>
      <c r="J3" s="77"/>
      <c r="K3" s="77"/>
    </row>
    <row r="4" spans="1:11" s="64" customFormat="1" ht="11.25">
      <c r="A4" s="78" t="s">
        <v>1</v>
      </c>
      <c r="B4" s="79">
        <v>1246</v>
      </c>
      <c r="C4" s="80">
        <v>526</v>
      </c>
      <c r="D4" s="81"/>
      <c r="E4" s="82">
        <v>178.95</v>
      </c>
      <c r="F4" s="83">
        <v>3361.14</v>
      </c>
      <c r="G4" s="83">
        <v>127.82</v>
      </c>
      <c r="H4" s="84" t="s">
        <v>17</v>
      </c>
      <c r="I4" s="85"/>
      <c r="J4" s="85"/>
      <c r="K4" s="85"/>
    </row>
    <row r="5" spans="1:11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4000.43</v>
      </c>
      <c r="J5" s="86">
        <f>+I5*0.1</f>
        <v>400.043</v>
      </c>
      <c r="K5" s="86">
        <f>I5-J5</f>
        <v>3600.3869999999997</v>
      </c>
    </row>
    <row r="6" spans="1:11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  <c r="J6" s="86"/>
      <c r="K6" s="86"/>
    </row>
    <row r="7" spans="1:11" s="64" customFormat="1" ht="11.25">
      <c r="A7" s="78" t="s">
        <v>2</v>
      </c>
      <c r="B7" s="80">
        <v>603</v>
      </c>
      <c r="C7" s="80">
        <v>191</v>
      </c>
      <c r="D7" s="81"/>
      <c r="E7" s="82">
        <v>154.13</v>
      </c>
      <c r="F7" s="83">
        <v>1220.49</v>
      </c>
      <c r="G7" s="83">
        <v>255.64</v>
      </c>
      <c r="H7" s="84" t="s">
        <v>13</v>
      </c>
      <c r="I7" s="86"/>
      <c r="J7" s="86"/>
      <c r="K7" s="86"/>
    </row>
    <row r="8" spans="1:11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SUM(E7:G9)</f>
        <v>2013.8999999999996</v>
      </c>
      <c r="J8" s="86">
        <f>+I8*0.1</f>
        <v>201.39</v>
      </c>
      <c r="K8" s="86">
        <f>I8-J8</f>
        <v>1812.5099999999998</v>
      </c>
    </row>
    <row r="9" spans="1:11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  <c r="J9" s="86"/>
      <c r="K9" s="86"/>
    </row>
    <row r="10" spans="1:11" s="64" customFormat="1" ht="11.25">
      <c r="A10" s="78" t="s">
        <v>3</v>
      </c>
      <c r="B10" s="80">
        <v>520</v>
      </c>
      <c r="C10" s="80">
        <v>210</v>
      </c>
      <c r="D10" s="81"/>
      <c r="E10" s="82">
        <v>132.91</v>
      </c>
      <c r="F10" s="83">
        <v>1284.39</v>
      </c>
      <c r="G10" s="83">
        <v>255.64</v>
      </c>
      <c r="H10" s="84" t="s">
        <v>13</v>
      </c>
      <c r="I10" s="86">
        <f>SUM(E10:G10)</f>
        <v>1672.94</v>
      </c>
      <c r="J10" s="86">
        <f>+I10*0.1</f>
        <v>167.294</v>
      </c>
      <c r="K10" s="86">
        <f>I10-J10</f>
        <v>1505.646</v>
      </c>
    </row>
    <row r="11" spans="1:11" s="64" customFormat="1" ht="11.25">
      <c r="A11" s="78"/>
      <c r="B11" s="80"/>
      <c r="C11" s="80"/>
      <c r="D11" s="81"/>
      <c r="E11" s="82"/>
      <c r="F11" s="83"/>
      <c r="G11" s="83"/>
      <c r="H11" s="84"/>
      <c r="I11" s="86"/>
      <c r="J11" s="86"/>
      <c r="K11" s="86"/>
    </row>
    <row r="12" spans="1:11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  <c r="J12" s="86">
        <f>+I12*0.1</f>
        <v>0</v>
      </c>
      <c r="K12" s="86">
        <f>I12-J12</f>
        <v>0</v>
      </c>
    </row>
    <row r="13" spans="1:11" s="64" customFormat="1" ht="11.25">
      <c r="A13" s="78" t="s">
        <v>4</v>
      </c>
      <c r="B13" s="80">
        <v>694</v>
      </c>
      <c r="C13" s="80">
        <v>251</v>
      </c>
      <c r="D13" s="81"/>
      <c r="E13" s="82">
        <v>177.39</v>
      </c>
      <c r="F13" s="83">
        <v>1603.89</v>
      </c>
      <c r="G13" s="83"/>
      <c r="H13" s="84"/>
      <c r="I13" s="86">
        <f>SUM(E13:H13)</f>
        <v>1781.2800000000002</v>
      </c>
      <c r="J13" s="86">
        <f>+I13*0.1</f>
        <v>178.12800000000004</v>
      </c>
      <c r="K13" s="86">
        <f>I13-J13</f>
        <v>1603.152</v>
      </c>
    </row>
    <row r="14" spans="1:11" s="64" customFormat="1" ht="11.25" hidden="1">
      <c r="A14" s="78" t="s">
        <v>9</v>
      </c>
      <c r="B14" s="80"/>
      <c r="C14" s="80"/>
      <c r="D14" s="81"/>
      <c r="E14" s="82"/>
      <c r="F14" s="83"/>
      <c r="G14" s="83"/>
      <c r="H14" s="84"/>
      <c r="I14" s="86"/>
      <c r="J14" s="86">
        <f>+I14*0.1</f>
        <v>0</v>
      </c>
      <c r="K14" s="86">
        <f>I14-J14</f>
        <v>0</v>
      </c>
    </row>
    <row r="15" spans="1:11" s="64" customFormat="1" ht="11.25" hidden="1">
      <c r="A15" s="78" t="s">
        <v>15</v>
      </c>
      <c r="B15" s="80"/>
      <c r="C15" s="87"/>
      <c r="D15" s="81"/>
      <c r="E15" s="82"/>
      <c r="F15" s="83"/>
      <c r="G15" s="83"/>
      <c r="H15" s="84"/>
      <c r="I15" s="86"/>
      <c r="J15" s="86">
        <f>+I15*0.1</f>
        <v>0</v>
      </c>
      <c r="K15" s="86">
        <f>I15-J15</f>
        <v>0</v>
      </c>
    </row>
    <row r="16" spans="1:11" s="64" customFormat="1" ht="11.25">
      <c r="A16" s="78"/>
      <c r="B16" s="80"/>
      <c r="C16" s="87"/>
      <c r="D16" s="81"/>
      <c r="E16" s="82"/>
      <c r="F16" s="83"/>
      <c r="G16" s="83"/>
      <c r="H16" s="84"/>
      <c r="I16" s="86"/>
      <c r="J16" s="86"/>
      <c r="K16" s="86"/>
    </row>
    <row r="17" spans="1:11" s="64" customFormat="1" ht="11.25">
      <c r="A17" s="78" t="s">
        <v>55</v>
      </c>
      <c r="B17" s="150">
        <v>1827</v>
      </c>
      <c r="C17" s="80">
        <v>9</v>
      </c>
      <c r="D17" s="81"/>
      <c r="E17" s="82">
        <v>51.13</v>
      </c>
      <c r="F17" s="83">
        <v>57.51</v>
      </c>
      <c r="G17" s="83"/>
      <c r="H17" s="84"/>
      <c r="I17" s="86">
        <f>SUM(E17:H17)</f>
        <v>108.64</v>
      </c>
      <c r="J17" s="86">
        <f>+I17*0.1</f>
        <v>10.864</v>
      </c>
      <c r="K17" s="86">
        <f>I17-J17</f>
        <v>97.776</v>
      </c>
    </row>
    <row r="18" spans="1:11" s="64" customFormat="1" ht="11.25">
      <c r="A18" s="78"/>
      <c r="B18" s="80"/>
      <c r="C18" s="87"/>
      <c r="D18" s="81"/>
      <c r="E18" s="82"/>
      <c r="F18" s="83"/>
      <c r="G18" s="83"/>
      <c r="H18" s="84"/>
      <c r="I18" s="86"/>
      <c r="J18" s="86"/>
      <c r="K18" s="86"/>
    </row>
    <row r="19" spans="1:11" s="64" customFormat="1" ht="11.25">
      <c r="A19" s="78" t="s">
        <v>54</v>
      </c>
      <c r="B19" s="80">
        <v>45</v>
      </c>
      <c r="C19" s="87"/>
      <c r="D19" s="81"/>
      <c r="E19" s="82">
        <v>25.56</v>
      </c>
      <c r="F19" s="83"/>
      <c r="G19" s="83"/>
      <c r="H19" s="84"/>
      <c r="I19" s="86">
        <f>SUM(E19:H19)</f>
        <v>25.56</v>
      </c>
      <c r="J19" s="86">
        <f>+I19*0.1</f>
        <v>2.556</v>
      </c>
      <c r="K19" s="86">
        <f>I19-J19</f>
        <v>23.003999999999998</v>
      </c>
    </row>
    <row r="20" spans="1:11" s="64" customFormat="1" ht="11.25">
      <c r="A20" s="78"/>
      <c r="B20" s="80"/>
      <c r="C20" s="87"/>
      <c r="D20" s="81"/>
      <c r="E20" s="82"/>
      <c r="F20" s="83"/>
      <c r="G20" s="83"/>
      <c r="H20" s="84"/>
      <c r="I20" s="86"/>
      <c r="J20" s="86"/>
      <c r="K20" s="86"/>
    </row>
    <row r="21" spans="1:11" s="64" customFormat="1" ht="12" thickBot="1">
      <c r="A21" s="88" t="s">
        <v>16</v>
      </c>
      <c r="B21" s="89"/>
      <c r="C21" s="90"/>
      <c r="D21" s="91"/>
      <c r="E21" s="92">
        <f>SUM(E4:E20)</f>
        <v>720.0699999999999</v>
      </c>
      <c r="F21" s="93">
        <f>SUM(F4:F20)</f>
        <v>7527.420000000001</v>
      </c>
      <c r="G21" s="93">
        <f>SUM(G4:G20)</f>
        <v>1355.2599999999998</v>
      </c>
      <c r="H21" s="94"/>
      <c r="I21" s="95">
        <f>SUM(I4:I20)</f>
        <v>9602.75</v>
      </c>
      <c r="J21" s="96">
        <f>+I21*0.1</f>
        <v>960.2750000000001</v>
      </c>
      <c r="K21" s="96">
        <f>I21-J21</f>
        <v>8642.475</v>
      </c>
    </row>
    <row r="22" spans="1:11" s="64" customFormat="1" ht="12" thickBot="1">
      <c r="A22" s="97"/>
      <c r="B22" s="98"/>
      <c r="C22" s="99"/>
      <c r="D22" s="100"/>
      <c r="E22" s="101"/>
      <c r="F22" s="101"/>
      <c r="G22" s="101"/>
      <c r="H22" s="102"/>
      <c r="I22" s="101"/>
      <c r="J22" s="103"/>
      <c r="K22" s="103"/>
    </row>
    <row r="23" spans="1:11" s="64" customFormat="1" ht="11.25">
      <c r="A23" s="104" t="s">
        <v>37</v>
      </c>
      <c r="B23" s="105">
        <v>163</v>
      </c>
      <c r="C23" s="105">
        <v>33</v>
      </c>
      <c r="D23" s="106"/>
      <c r="E23" s="107">
        <v>51.13</v>
      </c>
      <c r="F23" s="107">
        <v>210.87</v>
      </c>
      <c r="G23" s="108"/>
      <c r="H23" s="106"/>
      <c r="I23" s="109">
        <f>SUM(E23:G23)</f>
        <v>262</v>
      </c>
      <c r="J23" s="110">
        <f>+I23*0.1</f>
        <v>26.200000000000003</v>
      </c>
      <c r="K23" s="110">
        <f>I23-J23</f>
        <v>235.8</v>
      </c>
    </row>
    <row r="24" spans="1:11" s="64" customFormat="1" ht="11.25">
      <c r="A24" s="78"/>
      <c r="B24" s="111"/>
      <c r="C24" s="111"/>
      <c r="D24" s="112"/>
      <c r="E24" s="113"/>
      <c r="F24" s="113"/>
      <c r="G24" s="114"/>
      <c r="H24" s="115"/>
      <c r="I24" s="116"/>
      <c r="J24" s="117"/>
      <c r="K24" s="118"/>
    </row>
    <row r="25" spans="1:11" s="64" customFormat="1" ht="11.25">
      <c r="A25" s="121" t="s">
        <v>19</v>
      </c>
      <c r="B25" s="111"/>
      <c r="C25" s="111"/>
      <c r="D25" s="83">
        <v>153.38</v>
      </c>
      <c r="E25" s="82"/>
      <c r="F25" s="82"/>
      <c r="G25" s="82">
        <v>127.82</v>
      </c>
      <c r="H25" s="84" t="s">
        <v>35</v>
      </c>
      <c r="I25" s="86">
        <f>SUM(D25:G25)</f>
        <v>281.2</v>
      </c>
      <c r="J25" s="118">
        <f>+I25*0.1</f>
        <v>28.12</v>
      </c>
      <c r="K25" s="118">
        <f>I25-J25</f>
        <v>253.07999999999998</v>
      </c>
    </row>
    <row r="26" spans="1:11" s="64" customFormat="1" ht="11.25">
      <c r="A26" s="121"/>
      <c r="B26" s="111"/>
      <c r="C26" s="111"/>
      <c r="D26" s="83"/>
      <c r="E26" s="82"/>
      <c r="F26" s="82"/>
      <c r="G26" s="82"/>
      <c r="H26" s="84"/>
      <c r="I26" s="85"/>
      <c r="J26" s="118"/>
      <c r="K26" s="118"/>
    </row>
    <row r="27" spans="1:11" s="64" customFormat="1" ht="11.25">
      <c r="A27" s="121" t="s">
        <v>20</v>
      </c>
      <c r="B27" s="111"/>
      <c r="C27" s="111"/>
      <c r="D27" s="83">
        <v>153.38</v>
      </c>
      <c r="E27" s="82"/>
      <c r="F27" s="82"/>
      <c r="G27" s="82"/>
      <c r="H27" s="84"/>
      <c r="I27" s="85">
        <f>SUM(D27:H27)</f>
        <v>153.38</v>
      </c>
      <c r="J27" s="118">
        <f>+I27*0.1</f>
        <v>15.338000000000001</v>
      </c>
      <c r="K27" s="118">
        <f>I27-J27</f>
        <v>138.042</v>
      </c>
    </row>
    <row r="28" spans="1:11" s="64" customFormat="1" ht="11.25">
      <c r="A28" s="121"/>
      <c r="B28" s="111"/>
      <c r="C28" s="111"/>
      <c r="D28" s="83"/>
      <c r="E28" s="82"/>
      <c r="F28" s="82"/>
      <c r="G28" s="82"/>
      <c r="H28" s="84"/>
      <c r="I28" s="85"/>
      <c r="J28" s="118"/>
      <c r="K28" s="118"/>
    </row>
    <row r="29" spans="1:11" s="64" customFormat="1" ht="11.25">
      <c r="A29" s="121" t="s">
        <v>21</v>
      </c>
      <c r="B29" s="111"/>
      <c r="C29" s="111"/>
      <c r="D29" s="83">
        <v>153.38</v>
      </c>
      <c r="E29" s="82"/>
      <c r="F29" s="82"/>
      <c r="G29" s="82"/>
      <c r="H29" s="84"/>
      <c r="I29" s="85">
        <f>SUM(D29:H29)</f>
        <v>153.38</v>
      </c>
      <c r="J29" s="118">
        <f>+I29*0.1</f>
        <v>15.338000000000001</v>
      </c>
      <c r="K29" s="118">
        <f>I29-J29</f>
        <v>138.042</v>
      </c>
    </row>
    <row r="30" spans="1:11" s="64" customFormat="1" ht="11.25">
      <c r="A30" s="121"/>
      <c r="B30" s="111"/>
      <c r="C30" s="111"/>
      <c r="D30" s="83"/>
      <c r="E30" s="82"/>
      <c r="F30" s="82"/>
      <c r="G30" s="82"/>
      <c r="H30" s="84"/>
      <c r="I30" s="85"/>
      <c r="J30" s="118"/>
      <c r="K30" s="118"/>
    </row>
    <row r="31" spans="1:11" s="64" customFormat="1" ht="11.25">
      <c r="A31" s="121" t="s">
        <v>42</v>
      </c>
      <c r="B31" s="111"/>
      <c r="C31" s="111"/>
      <c r="D31" s="83">
        <v>153.38</v>
      </c>
      <c r="E31" s="82"/>
      <c r="F31" s="82"/>
      <c r="G31" s="82"/>
      <c r="H31" s="84"/>
      <c r="I31" s="85">
        <f>SUM(D31:H31)</f>
        <v>153.38</v>
      </c>
      <c r="J31" s="118">
        <f>+I31*0.1</f>
        <v>15.338000000000001</v>
      </c>
      <c r="K31" s="118">
        <f>I31-J31</f>
        <v>138.042</v>
      </c>
    </row>
    <row r="32" spans="1:11" s="64" customFormat="1" ht="11.25">
      <c r="A32" s="121"/>
      <c r="B32" s="111"/>
      <c r="C32" s="111"/>
      <c r="D32" s="83"/>
      <c r="E32" s="82"/>
      <c r="F32" s="82"/>
      <c r="G32" s="82"/>
      <c r="H32" s="84"/>
      <c r="I32" s="85"/>
      <c r="J32" s="118"/>
      <c r="K32" s="118"/>
    </row>
    <row r="33" spans="1:11" s="64" customFormat="1" ht="11.25">
      <c r="A33" s="121" t="s">
        <v>56</v>
      </c>
      <c r="B33" s="111"/>
      <c r="C33" s="111"/>
      <c r="D33" s="83">
        <v>153.38</v>
      </c>
      <c r="E33" s="82"/>
      <c r="F33" s="82"/>
      <c r="G33" s="82"/>
      <c r="H33" s="84"/>
      <c r="I33" s="85">
        <f>SUM(D33:H33)</f>
        <v>153.38</v>
      </c>
      <c r="J33" s="118">
        <f>+I33*0.1</f>
        <v>15.338000000000001</v>
      </c>
      <c r="K33" s="118">
        <f>I33-J33</f>
        <v>138.042</v>
      </c>
    </row>
    <row r="34" spans="1:11" s="64" customFormat="1" ht="11.25">
      <c r="A34" s="121"/>
      <c r="B34" s="111"/>
      <c r="C34" s="111"/>
      <c r="D34" s="83"/>
      <c r="E34" s="82"/>
      <c r="F34" s="82"/>
      <c r="G34" s="82"/>
      <c r="H34" s="84"/>
      <c r="I34" s="85"/>
      <c r="J34" s="118"/>
      <c r="K34" s="118"/>
    </row>
    <row r="35" spans="1:11" s="64" customFormat="1" ht="11.25">
      <c r="A35" s="121" t="s">
        <v>43</v>
      </c>
      <c r="B35" s="111"/>
      <c r="C35" s="111"/>
      <c r="D35" s="83">
        <v>153.38</v>
      </c>
      <c r="E35" s="82"/>
      <c r="F35" s="82"/>
      <c r="G35" s="82"/>
      <c r="H35" s="84"/>
      <c r="I35" s="86">
        <f>SUM(D35:H35)</f>
        <v>153.38</v>
      </c>
      <c r="J35" s="118">
        <f>+I35*0.1</f>
        <v>15.338000000000001</v>
      </c>
      <c r="K35" s="118">
        <f>I35-J35</f>
        <v>138.042</v>
      </c>
    </row>
    <row r="36" spans="1:11" s="64" customFormat="1" ht="11.25">
      <c r="A36" s="121"/>
      <c r="B36" s="111"/>
      <c r="C36" s="111"/>
      <c r="D36" s="84"/>
      <c r="E36" s="82"/>
      <c r="F36" s="82"/>
      <c r="G36" s="82"/>
      <c r="H36" s="84"/>
      <c r="I36" s="86"/>
      <c r="J36" s="118"/>
      <c r="K36" s="118"/>
    </row>
    <row r="37" spans="1:11" s="64" customFormat="1" ht="11.25">
      <c r="A37" s="121" t="s">
        <v>22</v>
      </c>
      <c r="B37" s="111"/>
      <c r="C37" s="111">
        <v>142</v>
      </c>
      <c r="D37" s="84"/>
      <c r="E37" s="82"/>
      <c r="F37" s="83">
        <v>913.77</v>
      </c>
      <c r="G37" s="82"/>
      <c r="H37" s="84"/>
      <c r="I37" s="86">
        <f>SUM(E37:H37)</f>
        <v>913.77</v>
      </c>
      <c r="J37" s="118">
        <f>+I37*0.1</f>
        <v>91.37700000000001</v>
      </c>
      <c r="K37" s="118">
        <f>I37-J37</f>
        <v>822.393</v>
      </c>
    </row>
    <row r="38" spans="1:11" s="64" customFormat="1" ht="11.25">
      <c r="A38" s="121"/>
      <c r="B38" s="111"/>
      <c r="C38" s="111"/>
      <c r="D38" s="84"/>
      <c r="E38" s="82"/>
      <c r="F38" s="82"/>
      <c r="G38" s="82"/>
      <c r="H38" s="84"/>
      <c r="I38" s="86"/>
      <c r="J38" s="118"/>
      <c r="K38" s="118"/>
    </row>
    <row r="39" spans="1:11" s="64" customFormat="1" ht="11.25">
      <c r="A39" s="121" t="s">
        <v>23</v>
      </c>
      <c r="B39" s="111">
        <v>140</v>
      </c>
      <c r="C39" s="111">
        <v>51</v>
      </c>
      <c r="D39" s="84"/>
      <c r="E39" s="83">
        <v>51.13</v>
      </c>
      <c r="F39" s="82">
        <v>408.96</v>
      </c>
      <c r="G39" s="82"/>
      <c r="H39" s="84"/>
      <c r="I39" s="86">
        <f>SUM(E39:H39)</f>
        <v>460.09</v>
      </c>
      <c r="J39" s="118">
        <f>+I39*0.1</f>
        <v>46.009</v>
      </c>
      <c r="K39" s="118">
        <f>I39-J39</f>
        <v>414.08099999999996</v>
      </c>
    </row>
    <row r="40" spans="1:11" s="64" customFormat="1" ht="11.25">
      <c r="A40" s="121"/>
      <c r="B40" s="111"/>
      <c r="C40" s="111"/>
      <c r="D40" s="84"/>
      <c r="E40" s="83"/>
      <c r="F40" s="82"/>
      <c r="G40" s="82"/>
      <c r="H40" s="84"/>
      <c r="I40" s="86"/>
      <c r="J40" s="118"/>
      <c r="K40" s="118"/>
    </row>
    <row r="41" spans="1:11" s="64" customFormat="1" ht="11.25">
      <c r="A41" s="121" t="s">
        <v>24</v>
      </c>
      <c r="B41" s="111">
        <v>128</v>
      </c>
      <c r="C41" s="111">
        <v>16</v>
      </c>
      <c r="D41" s="84"/>
      <c r="E41" s="83">
        <v>51.13</v>
      </c>
      <c r="F41" s="82">
        <v>121.41</v>
      </c>
      <c r="G41" s="82"/>
      <c r="H41" s="84"/>
      <c r="I41" s="86">
        <f>SUM(E41:H41)</f>
        <v>172.54</v>
      </c>
      <c r="J41" s="118">
        <f>+I41*0.1</f>
        <v>17.254</v>
      </c>
      <c r="K41" s="118">
        <f>I41-J41</f>
        <v>155.286</v>
      </c>
    </row>
    <row r="42" spans="1:11" s="64" customFormat="1" ht="11.25">
      <c r="A42" s="121"/>
      <c r="B42" s="111"/>
      <c r="C42" s="111"/>
      <c r="D42" s="84"/>
      <c r="E42" s="83"/>
      <c r="F42" s="82"/>
      <c r="G42" s="82"/>
      <c r="H42" s="84"/>
      <c r="I42" s="86"/>
      <c r="J42" s="118"/>
      <c r="K42" s="118"/>
    </row>
    <row r="43" spans="1:11" s="64" customFormat="1" ht="11.25">
      <c r="A43" s="121" t="s">
        <v>44</v>
      </c>
      <c r="B43" s="111">
        <v>165</v>
      </c>
      <c r="C43" s="111">
        <v>19</v>
      </c>
      <c r="D43" s="84"/>
      <c r="E43" s="83">
        <v>51.13</v>
      </c>
      <c r="F43" s="82">
        <v>63.9</v>
      </c>
      <c r="G43" s="82"/>
      <c r="H43" s="84"/>
      <c r="I43" s="86">
        <f>SUM(E43:H43)</f>
        <v>115.03</v>
      </c>
      <c r="J43" s="118">
        <f>+I43*0.1</f>
        <v>11.503</v>
      </c>
      <c r="K43" s="118">
        <f>I43-J43</f>
        <v>103.527</v>
      </c>
    </row>
    <row r="44" spans="1:11" s="64" customFormat="1" ht="11.25">
      <c r="A44" s="121"/>
      <c r="B44" s="111"/>
      <c r="C44" s="111"/>
      <c r="D44" s="84"/>
      <c r="E44" s="83"/>
      <c r="F44" s="82"/>
      <c r="G44" s="82"/>
      <c r="H44" s="84"/>
      <c r="I44" s="86"/>
      <c r="J44" s="118"/>
      <c r="K44" s="118"/>
    </row>
    <row r="45" spans="1:11" s="64" customFormat="1" ht="11.25">
      <c r="A45" s="121" t="s">
        <v>25</v>
      </c>
      <c r="B45" s="111"/>
      <c r="C45" s="111"/>
      <c r="D45" s="84"/>
      <c r="E45" s="83"/>
      <c r="F45" s="82"/>
      <c r="G45" s="82"/>
      <c r="H45" s="84"/>
      <c r="I45" s="86"/>
      <c r="J45" s="118"/>
      <c r="K45" s="118"/>
    </row>
    <row r="46" spans="1:11" s="64" customFormat="1" ht="11.25">
      <c r="A46" s="121" t="s">
        <v>26</v>
      </c>
      <c r="B46" s="111">
        <v>79</v>
      </c>
      <c r="C46" s="111"/>
      <c r="D46" s="84"/>
      <c r="E46" s="83">
        <v>38.35</v>
      </c>
      <c r="F46" s="82"/>
      <c r="G46" s="82"/>
      <c r="H46" s="84"/>
      <c r="I46" s="86">
        <f>SUM(E46:H46)</f>
        <v>38.35</v>
      </c>
      <c r="J46" s="118">
        <f>+I46*0.1</f>
        <v>3.8350000000000004</v>
      </c>
      <c r="K46" s="118">
        <f>I46-J46</f>
        <v>34.515</v>
      </c>
    </row>
    <row r="47" spans="1:11" s="64" customFormat="1" ht="11.25">
      <c r="A47" s="121" t="s">
        <v>46</v>
      </c>
      <c r="B47" s="111">
        <v>312</v>
      </c>
      <c r="C47" s="111">
        <v>22</v>
      </c>
      <c r="D47" s="84"/>
      <c r="E47" s="83">
        <v>79.74</v>
      </c>
      <c r="F47" s="82">
        <v>140.58</v>
      </c>
      <c r="G47" s="82"/>
      <c r="H47" s="84"/>
      <c r="I47" s="86">
        <f>SUM(E47:H47)</f>
        <v>220.32</v>
      </c>
      <c r="J47" s="118">
        <f>+I47*0.1</f>
        <v>22.032</v>
      </c>
      <c r="K47" s="118">
        <f>I47-J47</f>
        <v>198.28799999999998</v>
      </c>
    </row>
    <row r="48" spans="1:11" s="64" customFormat="1" ht="11.25">
      <c r="A48" s="121"/>
      <c r="B48" s="111"/>
      <c r="C48" s="111"/>
      <c r="D48" s="84"/>
      <c r="E48" s="83"/>
      <c r="F48" s="82"/>
      <c r="G48" s="82"/>
      <c r="H48" s="84"/>
      <c r="I48" s="86"/>
      <c r="J48" s="118"/>
      <c r="K48" s="118"/>
    </row>
    <row r="49" spans="1:11" s="64" customFormat="1" ht="11.25">
      <c r="A49" s="121" t="s">
        <v>48</v>
      </c>
      <c r="B49" s="111">
        <v>60</v>
      </c>
      <c r="C49" s="111"/>
      <c r="D49" s="84"/>
      <c r="E49" s="83">
        <v>38.35</v>
      </c>
      <c r="F49" s="82"/>
      <c r="G49" s="82"/>
      <c r="H49" s="84"/>
      <c r="I49" s="86">
        <f>SUM(E49:H49)</f>
        <v>38.35</v>
      </c>
      <c r="J49" s="118">
        <f>+I49*0.1</f>
        <v>3.8350000000000004</v>
      </c>
      <c r="K49" s="118">
        <f>I49-J49</f>
        <v>34.515</v>
      </c>
    </row>
    <row r="50" spans="1:11" s="64" customFormat="1" ht="11.25">
      <c r="A50" s="121"/>
      <c r="B50" s="111"/>
      <c r="C50" s="111"/>
      <c r="D50" s="84"/>
      <c r="E50" s="83"/>
      <c r="F50" s="82"/>
      <c r="G50" s="82"/>
      <c r="H50" s="84"/>
      <c r="I50" s="86"/>
      <c r="J50" s="118"/>
      <c r="K50" s="118"/>
    </row>
    <row r="51" spans="1:11" s="64" customFormat="1" ht="11.25">
      <c r="A51" s="121" t="s">
        <v>49</v>
      </c>
      <c r="B51" s="111">
        <v>84</v>
      </c>
      <c r="C51" s="111"/>
      <c r="D51" s="84"/>
      <c r="E51" s="83">
        <v>38.35</v>
      </c>
      <c r="F51" s="82"/>
      <c r="G51" s="82"/>
      <c r="H51" s="84"/>
      <c r="I51" s="86">
        <f>SUM(E51:H51)</f>
        <v>38.35</v>
      </c>
      <c r="J51" s="118">
        <f>+I51*0.1</f>
        <v>3.8350000000000004</v>
      </c>
      <c r="K51" s="118">
        <f>I51-J51</f>
        <v>34.515</v>
      </c>
    </row>
    <row r="52" spans="1:11" s="64" customFormat="1" ht="11.25">
      <c r="A52" s="121"/>
      <c r="B52" s="111"/>
      <c r="C52" s="111"/>
      <c r="D52" s="84"/>
      <c r="E52" s="83"/>
      <c r="F52" s="82"/>
      <c r="G52" s="82"/>
      <c r="H52" s="84"/>
      <c r="I52" s="86"/>
      <c r="J52" s="118"/>
      <c r="K52" s="118"/>
    </row>
    <row r="53" spans="1:11" s="64" customFormat="1" ht="11.25">
      <c r="A53" s="121" t="s">
        <v>28</v>
      </c>
      <c r="B53" s="111">
        <v>65</v>
      </c>
      <c r="C53" s="111"/>
      <c r="D53" s="84"/>
      <c r="E53" s="83">
        <v>38.35</v>
      </c>
      <c r="F53" s="82"/>
      <c r="G53" s="82"/>
      <c r="H53" s="84"/>
      <c r="I53" s="86">
        <f>SUM(E53:H53)</f>
        <v>38.35</v>
      </c>
      <c r="J53" s="118">
        <f>+I53*0.1</f>
        <v>3.8350000000000004</v>
      </c>
      <c r="K53" s="118">
        <f>I53-J53</f>
        <v>34.515</v>
      </c>
    </row>
    <row r="54" spans="1:11" s="64" customFormat="1" ht="11.25">
      <c r="A54" s="121"/>
      <c r="B54" s="111"/>
      <c r="C54" s="111"/>
      <c r="D54" s="84"/>
      <c r="E54" s="83"/>
      <c r="F54" s="82"/>
      <c r="G54" s="82"/>
      <c r="H54" s="84"/>
      <c r="I54" s="86"/>
      <c r="J54" s="118"/>
      <c r="K54" s="118"/>
    </row>
    <row r="55" spans="1:11" s="64" customFormat="1" ht="11.25">
      <c r="A55" s="121" t="s">
        <v>50</v>
      </c>
      <c r="B55" s="111">
        <v>115</v>
      </c>
      <c r="C55" s="111"/>
      <c r="D55" s="84"/>
      <c r="E55" s="83">
        <v>51.13</v>
      </c>
      <c r="F55" s="82"/>
      <c r="G55" s="82"/>
      <c r="H55" s="84"/>
      <c r="I55" s="86">
        <f>SUM(E55:H55)</f>
        <v>51.13</v>
      </c>
      <c r="J55" s="118">
        <f>+I55*0.1</f>
        <v>5.113</v>
      </c>
      <c r="K55" s="118">
        <f>I55-J55</f>
        <v>46.017</v>
      </c>
    </row>
    <row r="56" spans="1:11" s="64" customFormat="1" ht="11.25">
      <c r="A56" s="121"/>
      <c r="B56" s="111"/>
      <c r="C56" s="111"/>
      <c r="D56" s="84"/>
      <c r="E56" s="83"/>
      <c r="F56" s="82"/>
      <c r="G56" s="82"/>
      <c r="H56" s="84"/>
      <c r="I56" s="86"/>
      <c r="J56" s="118"/>
      <c r="K56" s="118"/>
    </row>
    <row r="57" spans="1:11" s="64" customFormat="1" ht="11.25">
      <c r="A57" s="121" t="s">
        <v>29</v>
      </c>
      <c r="B57" s="111">
        <v>677</v>
      </c>
      <c r="C57" s="111">
        <v>19</v>
      </c>
      <c r="D57" s="84"/>
      <c r="E57" s="83">
        <v>173.04</v>
      </c>
      <c r="F57" s="82">
        <v>121.41</v>
      </c>
      <c r="G57" s="82"/>
      <c r="H57" s="84"/>
      <c r="I57" s="86">
        <f>SUM(E57:H57)</f>
        <v>294.45</v>
      </c>
      <c r="J57" s="118">
        <f>+I57*0.1</f>
        <v>29.445</v>
      </c>
      <c r="K57" s="118">
        <f>I57-J57</f>
        <v>265.005</v>
      </c>
    </row>
    <row r="58" spans="1:11" s="64" customFormat="1" ht="11.25">
      <c r="A58" s="121"/>
      <c r="B58" s="111"/>
      <c r="C58" s="111"/>
      <c r="D58" s="84"/>
      <c r="E58" s="83"/>
      <c r="F58" s="82"/>
      <c r="G58" s="82"/>
      <c r="H58" s="84"/>
      <c r="I58" s="86"/>
      <c r="J58" s="118"/>
      <c r="K58" s="118"/>
    </row>
    <row r="59" spans="1:11" s="64" customFormat="1" ht="11.25">
      <c r="A59" s="121" t="s">
        <v>30</v>
      </c>
      <c r="B59" s="111"/>
      <c r="C59" s="111"/>
      <c r="D59" s="84"/>
      <c r="E59" s="83">
        <v>1534</v>
      </c>
      <c r="F59" s="82"/>
      <c r="G59" s="82"/>
      <c r="H59" s="84"/>
      <c r="I59" s="86">
        <f>SUM(E59:H59)</f>
        <v>1534</v>
      </c>
      <c r="J59" s="118">
        <f>+I59*0.1</f>
        <v>153.4</v>
      </c>
      <c r="K59" s="118">
        <f>I59-J59</f>
        <v>1380.6</v>
      </c>
    </row>
    <row r="60" spans="1:11" s="64" customFormat="1" ht="11.25">
      <c r="A60" s="121"/>
      <c r="B60" s="111"/>
      <c r="C60" s="111"/>
      <c r="D60" s="84"/>
      <c r="E60" s="83"/>
      <c r="F60" s="82"/>
      <c r="G60" s="82"/>
      <c r="H60" s="84"/>
      <c r="I60" s="86"/>
      <c r="J60" s="118"/>
      <c r="K60" s="118"/>
    </row>
    <row r="61" spans="1:11" s="64" customFormat="1" ht="11.25">
      <c r="A61" s="121" t="s">
        <v>31</v>
      </c>
      <c r="B61" s="111"/>
      <c r="C61" s="111"/>
      <c r="D61" s="84"/>
      <c r="E61" s="83">
        <v>512</v>
      </c>
      <c r="F61" s="82"/>
      <c r="G61" s="82"/>
      <c r="H61" s="84"/>
      <c r="I61" s="86">
        <f>SUM(E61:H61)</f>
        <v>512</v>
      </c>
      <c r="J61" s="118">
        <f>+I61*0.1</f>
        <v>51.2</v>
      </c>
      <c r="K61" s="118">
        <f>I61-J61</f>
        <v>460.8</v>
      </c>
    </row>
    <row r="62" spans="1:11" s="64" customFormat="1" ht="11.25">
      <c r="A62" s="121"/>
      <c r="B62" s="111"/>
      <c r="C62" s="111"/>
      <c r="D62" s="84"/>
      <c r="E62" s="83"/>
      <c r="F62" s="82"/>
      <c r="G62" s="82"/>
      <c r="H62" s="84"/>
      <c r="I62" s="86"/>
      <c r="J62" s="118"/>
      <c r="K62" s="118"/>
    </row>
    <row r="63" spans="1:11" s="64" customFormat="1" ht="11.25">
      <c r="A63" s="121" t="s">
        <v>32</v>
      </c>
      <c r="B63" s="111"/>
      <c r="C63" s="111"/>
      <c r="D63" s="84"/>
      <c r="E63" s="83">
        <v>512</v>
      </c>
      <c r="F63" s="82"/>
      <c r="G63" s="82"/>
      <c r="H63" s="84"/>
      <c r="I63" s="86">
        <f>SUM(E63:H63)</f>
        <v>512</v>
      </c>
      <c r="J63" s="118">
        <f>+I63*0.1</f>
        <v>51.2</v>
      </c>
      <c r="K63" s="118">
        <f>I63-J63</f>
        <v>460.8</v>
      </c>
    </row>
    <row r="64" spans="1:11" s="64" customFormat="1" ht="11.25">
      <c r="A64" s="121"/>
      <c r="B64" s="111"/>
      <c r="C64" s="111"/>
      <c r="D64" s="84"/>
      <c r="E64" s="83"/>
      <c r="F64" s="82"/>
      <c r="G64" s="82"/>
      <c r="H64" s="84"/>
      <c r="I64" s="86"/>
      <c r="J64" s="118"/>
      <c r="K64" s="118"/>
    </row>
    <row r="65" spans="1:11" s="64" customFormat="1" ht="12" thickBot="1">
      <c r="A65" s="129" t="s">
        <v>33</v>
      </c>
      <c r="B65" s="112"/>
      <c r="C65" s="112"/>
      <c r="D65" s="130">
        <f>SUM(D23:D64)</f>
        <v>920.28</v>
      </c>
      <c r="E65" s="130">
        <f>SUM(E23:E64)</f>
        <v>3219.83</v>
      </c>
      <c r="F65" s="130">
        <f>SUM(F23:F64)</f>
        <v>1980.9</v>
      </c>
      <c r="G65" s="130">
        <f>SUM(G23:G64)</f>
        <v>127.82</v>
      </c>
      <c r="H65" s="131"/>
      <c r="I65" s="132">
        <f>SUM(I23:I64)</f>
        <v>6248.83</v>
      </c>
      <c r="J65" s="133">
        <f>+I65*0.1</f>
        <v>624.883</v>
      </c>
      <c r="K65" s="133">
        <f>I65-J65</f>
        <v>5623.947</v>
      </c>
    </row>
    <row r="66" spans="1:11" s="64" customFormat="1" ht="12" hidden="1">
      <c r="A66" s="134"/>
      <c r="B66" s="135"/>
      <c r="C66" s="135"/>
      <c r="D66" s="136"/>
      <c r="E66" s="137"/>
      <c r="F66" s="137"/>
      <c r="G66" s="137"/>
      <c r="H66" s="138"/>
      <c r="I66" s="139"/>
      <c r="J66" s="140">
        <f>+I66*0.1</f>
        <v>0</v>
      </c>
      <c r="K66" s="140">
        <f>I66-J66</f>
        <v>0</v>
      </c>
    </row>
    <row r="67" spans="1:11" s="148" customFormat="1" ht="12" thickBot="1">
      <c r="A67" s="141" t="s">
        <v>34</v>
      </c>
      <c r="B67" s="142">
        <f>SUM(B3:B65)</f>
        <v>6923</v>
      </c>
      <c r="C67" s="143">
        <f>SUM(C3:C65)</f>
        <v>1489</v>
      </c>
      <c r="D67" s="144">
        <f>SUM(D21:D62)</f>
        <v>920.28</v>
      </c>
      <c r="E67" s="145">
        <f>SUM(E21:E63)</f>
        <v>3939.8999999999996</v>
      </c>
      <c r="F67" s="145">
        <f>SUM(F21:F64)</f>
        <v>9508.32</v>
      </c>
      <c r="G67" s="145">
        <f>SUM(G21:G64)</f>
        <v>1483.0799999999997</v>
      </c>
      <c r="H67" s="146"/>
      <c r="I67" s="144">
        <f>SUM(I21:I63)</f>
        <v>15851.58</v>
      </c>
      <c r="J67" s="145">
        <f>+I67*0.1</f>
        <v>1585.1580000000001</v>
      </c>
      <c r="K67" s="147">
        <f>I67-J67</f>
        <v>14266.422</v>
      </c>
    </row>
    <row r="68" spans="5:9" s="64" customFormat="1" ht="11.25">
      <c r="E68" s="149"/>
      <c r="F68" s="149"/>
      <c r="G68" s="149"/>
      <c r="I68" s="149"/>
    </row>
    <row r="71" ht="12.75">
      <c r="B71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K5" sqref="K5:K17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  <col min="11" max="11" width="12.8515625" style="0" customWidth="1"/>
  </cols>
  <sheetData>
    <row r="1" spans="1:11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  <c r="J1" s="63" t="s">
        <v>51</v>
      </c>
      <c r="K1" s="63" t="s">
        <v>52</v>
      </c>
    </row>
    <row r="2" spans="1:11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  <c r="J2" s="72">
        <v>-0.1</v>
      </c>
      <c r="K2" s="72" t="s">
        <v>40</v>
      </c>
    </row>
    <row r="3" spans="1:11" s="64" customFormat="1" ht="11.25">
      <c r="A3" s="73"/>
      <c r="B3" s="74"/>
      <c r="C3" s="74"/>
      <c r="D3" s="75"/>
      <c r="E3" s="76"/>
      <c r="F3" s="76"/>
      <c r="G3" s="76"/>
      <c r="H3" s="75"/>
      <c r="I3" s="77"/>
      <c r="J3" s="77"/>
      <c r="K3" s="77"/>
    </row>
    <row r="4" spans="1:11" s="64" customFormat="1" ht="11.25">
      <c r="A4" s="78" t="s">
        <v>1</v>
      </c>
      <c r="B4" s="79">
        <v>1208</v>
      </c>
      <c r="C4" s="80">
        <v>517</v>
      </c>
      <c r="D4" s="81"/>
      <c r="E4" s="82">
        <v>178.95</v>
      </c>
      <c r="F4" s="83">
        <v>3303.63</v>
      </c>
      <c r="G4" s="83">
        <v>127.82</v>
      </c>
      <c r="H4" s="84" t="s">
        <v>17</v>
      </c>
      <c r="I4" s="85"/>
      <c r="J4" s="85"/>
      <c r="K4" s="85"/>
    </row>
    <row r="5" spans="1:11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3942.92</v>
      </c>
      <c r="J5" s="86">
        <f>+I5*0.1</f>
        <v>394.29200000000003</v>
      </c>
      <c r="K5" s="86">
        <f>I5-J5</f>
        <v>3548.628</v>
      </c>
    </row>
    <row r="6" spans="1:11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  <c r="J6" s="86"/>
      <c r="K6" s="86"/>
    </row>
    <row r="7" spans="1:11" s="64" customFormat="1" ht="11.25">
      <c r="A7" s="78" t="s">
        <v>2</v>
      </c>
      <c r="B7" s="80">
        <v>608</v>
      </c>
      <c r="C7" s="80">
        <v>206</v>
      </c>
      <c r="D7" s="81"/>
      <c r="E7" s="82">
        <v>155.4</v>
      </c>
      <c r="F7" s="83">
        <v>1316.34</v>
      </c>
      <c r="G7" s="83">
        <v>255.64</v>
      </c>
      <c r="H7" s="84" t="s">
        <v>13</v>
      </c>
      <c r="I7" s="86"/>
      <c r="J7" s="86"/>
      <c r="K7" s="86"/>
    </row>
    <row r="8" spans="1:11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SUM(E7:G9)</f>
        <v>2111.02</v>
      </c>
      <c r="J8" s="86">
        <f>+I8*0.1</f>
        <v>211.102</v>
      </c>
      <c r="K8" s="86">
        <f>I8-J8</f>
        <v>1899.918</v>
      </c>
    </row>
    <row r="9" spans="1:11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  <c r="J9" s="86"/>
      <c r="K9" s="86"/>
    </row>
    <row r="10" spans="1:11" s="64" customFormat="1" ht="11.25">
      <c r="A10" s="78" t="s">
        <v>3</v>
      </c>
      <c r="B10" s="80">
        <v>509</v>
      </c>
      <c r="C10" s="80">
        <v>167</v>
      </c>
      <c r="D10" s="81"/>
      <c r="E10" s="82">
        <v>130.1</v>
      </c>
      <c r="F10" s="83">
        <v>1067.13</v>
      </c>
      <c r="G10" s="83">
        <v>255.64</v>
      </c>
      <c r="H10" s="84" t="s">
        <v>13</v>
      </c>
      <c r="I10" s="86">
        <f>SUM(E10:G10)</f>
        <v>1452.87</v>
      </c>
      <c r="J10" s="86">
        <f>+I10*0.1</f>
        <v>145.287</v>
      </c>
      <c r="K10" s="86">
        <f>I10-J10</f>
        <v>1307.5829999999999</v>
      </c>
    </row>
    <row r="11" spans="1:11" s="64" customFormat="1" ht="13.5">
      <c r="A11" s="153"/>
      <c r="B11" s="80"/>
      <c r="C11" s="80"/>
      <c r="D11" s="81"/>
      <c r="E11" s="82"/>
      <c r="F11" s="83"/>
      <c r="G11" s="83"/>
      <c r="H11" s="84" t="s">
        <v>58</v>
      </c>
      <c r="I11" s="86">
        <v>1000</v>
      </c>
      <c r="J11" s="86"/>
      <c r="K11" s="86"/>
    </row>
    <row r="12" spans="1:11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  <c r="J12" s="86">
        <f>+I12*0.1</f>
        <v>0</v>
      </c>
      <c r="K12" s="86">
        <f>I12-J12</f>
        <v>0</v>
      </c>
    </row>
    <row r="13" spans="1:11" s="64" customFormat="1" ht="11.25">
      <c r="A13" s="78" t="s">
        <v>4</v>
      </c>
      <c r="B13" s="80">
        <v>651</v>
      </c>
      <c r="C13" s="80">
        <v>279</v>
      </c>
      <c r="D13" s="81"/>
      <c r="E13" s="82">
        <v>166.4</v>
      </c>
      <c r="F13" s="83">
        <v>1782.82</v>
      </c>
      <c r="G13" s="83"/>
      <c r="H13" s="84"/>
      <c r="I13" s="86">
        <f>SUM(E13:H13)</f>
        <v>1949.22</v>
      </c>
      <c r="J13" s="86">
        <f>+I13*0.1</f>
        <v>194.92200000000003</v>
      </c>
      <c r="K13" s="86">
        <f>I13-J13</f>
        <v>1754.298</v>
      </c>
    </row>
    <row r="14" spans="1:11" s="64" customFormat="1" ht="11.25" hidden="1">
      <c r="A14" s="78" t="s">
        <v>9</v>
      </c>
      <c r="B14" s="80"/>
      <c r="C14" s="80"/>
      <c r="D14" s="81"/>
      <c r="E14" s="82"/>
      <c r="F14" s="83"/>
      <c r="G14" s="83"/>
      <c r="H14" s="84"/>
      <c r="I14" s="86"/>
      <c r="J14" s="86">
        <f>+I14*0.1</f>
        <v>0</v>
      </c>
      <c r="K14" s="86">
        <f>I14-J14</f>
        <v>0</v>
      </c>
    </row>
    <row r="15" spans="1:11" s="64" customFormat="1" ht="11.25" hidden="1">
      <c r="A15" s="78" t="s">
        <v>15</v>
      </c>
      <c r="B15" s="80"/>
      <c r="C15" s="87"/>
      <c r="D15" s="81"/>
      <c r="E15" s="82"/>
      <c r="F15" s="83"/>
      <c r="G15" s="83"/>
      <c r="H15" s="84"/>
      <c r="I15" s="86"/>
      <c r="J15" s="86">
        <f>+I15*0.1</f>
        <v>0</v>
      </c>
      <c r="K15" s="86">
        <f>I15-J15</f>
        <v>0</v>
      </c>
    </row>
    <row r="16" spans="1:11" s="64" customFormat="1" ht="11.25">
      <c r="A16" s="78"/>
      <c r="B16" s="80"/>
      <c r="C16" s="87"/>
      <c r="D16" s="81"/>
      <c r="E16" s="82"/>
      <c r="F16" s="83"/>
      <c r="G16" s="83"/>
      <c r="H16" s="84"/>
      <c r="I16" s="86"/>
      <c r="J16" s="86"/>
      <c r="K16" s="86"/>
    </row>
    <row r="17" spans="1:11" s="64" customFormat="1" ht="11.25">
      <c r="A17" s="78" t="s">
        <v>54</v>
      </c>
      <c r="B17" s="80">
        <v>32</v>
      </c>
      <c r="C17" s="80">
        <v>4</v>
      </c>
      <c r="D17" s="81"/>
      <c r="E17" s="82">
        <v>25.56</v>
      </c>
      <c r="F17" s="83">
        <v>25.56</v>
      </c>
      <c r="G17" s="83"/>
      <c r="H17" s="84"/>
      <c r="I17" s="86">
        <f>SUM(E17:H17)</f>
        <v>51.12</v>
      </c>
      <c r="J17" s="86">
        <f>+I17*0.1</f>
        <v>5.112</v>
      </c>
      <c r="K17" s="86">
        <f>I17-J17</f>
        <v>46.007999999999996</v>
      </c>
    </row>
    <row r="18" spans="1:11" s="64" customFormat="1" ht="11.25">
      <c r="A18" s="78"/>
      <c r="B18" s="80"/>
      <c r="C18" s="87"/>
      <c r="D18" s="81"/>
      <c r="E18" s="82"/>
      <c r="F18" s="83"/>
      <c r="G18" s="83"/>
      <c r="H18" s="84"/>
      <c r="I18" s="157"/>
      <c r="J18" s="86"/>
      <c r="K18" s="86"/>
    </row>
    <row r="19" spans="1:11" s="64" customFormat="1" ht="12" thickBot="1">
      <c r="A19" s="88" t="s">
        <v>16</v>
      </c>
      <c r="B19" s="89"/>
      <c r="C19" s="90"/>
      <c r="D19" s="91"/>
      <c r="E19" s="92">
        <f>SUM(E4:E18)</f>
        <v>656.41</v>
      </c>
      <c r="F19" s="93">
        <f>SUM(F4:F18)</f>
        <v>7495.4800000000005</v>
      </c>
      <c r="G19" s="93">
        <f>SUM(G4:G18)</f>
        <v>1355.2599999999998</v>
      </c>
      <c r="H19" s="156"/>
      <c r="I19" s="130">
        <f>SUM(I4:I18)</f>
        <v>10507.150000000001</v>
      </c>
      <c r="J19" s="155">
        <f>+I19*0.1</f>
        <v>1050.7150000000001</v>
      </c>
      <c r="K19" s="96">
        <f>I19-J19</f>
        <v>9456.435000000001</v>
      </c>
    </row>
    <row r="20" spans="1:11" s="64" customFormat="1" ht="12">
      <c r="A20" s="97"/>
      <c r="B20" s="98"/>
      <c r="C20" s="99"/>
      <c r="D20" s="100"/>
      <c r="E20" s="101"/>
      <c r="F20" s="101"/>
      <c r="G20" s="101"/>
      <c r="H20" s="102"/>
      <c r="I20" s="101"/>
      <c r="J20" s="151"/>
      <c r="K20" s="103"/>
    </row>
    <row r="21" spans="1:11" s="64" customFormat="1" ht="11.25">
      <c r="A21" s="152"/>
      <c r="B21" s="98"/>
      <c r="C21" s="99"/>
      <c r="D21" s="100"/>
      <c r="E21" s="101"/>
      <c r="F21" s="101"/>
      <c r="G21" s="101"/>
      <c r="H21" s="102"/>
      <c r="I21" s="101"/>
      <c r="J21" s="151"/>
      <c r="K21" s="151"/>
    </row>
    <row r="22" spans="1:11" s="64" customFormat="1" ht="11.25">
      <c r="A22" s="154" t="s">
        <v>38</v>
      </c>
      <c r="B22" s="111">
        <v>203</v>
      </c>
      <c r="C22" s="111"/>
      <c r="D22" s="112"/>
      <c r="E22" s="114">
        <v>51.88</v>
      </c>
      <c r="F22" s="113"/>
      <c r="G22" s="114"/>
      <c r="H22" s="115"/>
      <c r="I22" s="113"/>
      <c r="J22" s="83"/>
      <c r="K22" s="118"/>
    </row>
    <row r="23" spans="1:11" s="64" customFormat="1" ht="11.25">
      <c r="A23" s="78"/>
      <c r="B23" s="111"/>
      <c r="C23" s="111"/>
      <c r="D23" s="112"/>
      <c r="E23" s="113"/>
      <c r="F23" s="113"/>
      <c r="G23" s="114"/>
      <c r="H23" s="115"/>
      <c r="I23" s="116"/>
      <c r="J23" s="117"/>
      <c r="K23" s="118"/>
    </row>
    <row r="24" spans="1:11" s="64" customFormat="1" ht="11.25">
      <c r="A24" s="121" t="s">
        <v>19</v>
      </c>
      <c r="B24" s="111"/>
      <c r="C24" s="111"/>
      <c r="D24" s="83">
        <v>153.38</v>
      </c>
      <c r="E24" s="82"/>
      <c r="F24" s="82"/>
      <c r="G24" s="82">
        <v>127.82</v>
      </c>
      <c r="H24" s="84" t="s">
        <v>35</v>
      </c>
      <c r="I24" s="86">
        <f>SUM(D24:G24)</f>
        <v>281.2</v>
      </c>
      <c r="J24" s="118">
        <f>+I24*0.1</f>
        <v>28.12</v>
      </c>
      <c r="K24" s="118">
        <f>I24-J24</f>
        <v>253.07999999999998</v>
      </c>
    </row>
    <row r="25" spans="1:11" s="64" customFormat="1" ht="11.25">
      <c r="A25" s="121"/>
      <c r="B25" s="111"/>
      <c r="C25" s="111"/>
      <c r="D25" s="83"/>
      <c r="E25" s="82"/>
      <c r="F25" s="82"/>
      <c r="G25" s="82"/>
      <c r="H25" s="84"/>
      <c r="I25" s="85"/>
      <c r="J25" s="118"/>
      <c r="K25" s="118"/>
    </row>
    <row r="26" spans="1:11" s="64" customFormat="1" ht="11.25">
      <c r="A26" s="121" t="s">
        <v>20</v>
      </c>
      <c r="B26" s="111"/>
      <c r="C26" s="111"/>
      <c r="D26" s="83">
        <v>153.38</v>
      </c>
      <c r="E26" s="82"/>
      <c r="F26" s="82"/>
      <c r="G26" s="82"/>
      <c r="H26" s="84"/>
      <c r="I26" s="85">
        <f>SUM(D26:H26)</f>
        <v>153.38</v>
      </c>
      <c r="J26" s="118">
        <f>+I26*0.1</f>
        <v>15.338000000000001</v>
      </c>
      <c r="K26" s="118">
        <f>I26-J26</f>
        <v>138.042</v>
      </c>
    </row>
    <row r="27" spans="1:11" s="64" customFormat="1" ht="11.25">
      <c r="A27" s="121"/>
      <c r="B27" s="111"/>
      <c r="C27" s="111"/>
      <c r="D27" s="83"/>
      <c r="E27" s="82"/>
      <c r="F27" s="82"/>
      <c r="G27" s="82"/>
      <c r="H27" s="84"/>
      <c r="I27" s="85"/>
      <c r="J27" s="118"/>
      <c r="K27" s="118"/>
    </row>
    <row r="28" spans="1:11" s="64" customFormat="1" ht="11.25">
      <c r="A28" s="121" t="s">
        <v>21</v>
      </c>
      <c r="B28" s="111"/>
      <c r="C28" s="111"/>
      <c r="D28" s="83">
        <v>153.38</v>
      </c>
      <c r="E28" s="82"/>
      <c r="F28" s="82"/>
      <c r="G28" s="82"/>
      <c r="H28" s="84"/>
      <c r="I28" s="85">
        <f>SUM(D28:H28)</f>
        <v>153.38</v>
      </c>
      <c r="J28" s="118">
        <f>+I28*0.1</f>
        <v>15.338000000000001</v>
      </c>
      <c r="K28" s="118">
        <f>I28-J28</f>
        <v>138.042</v>
      </c>
    </row>
    <row r="29" spans="1:11" s="64" customFormat="1" ht="11.25">
      <c r="A29" s="121"/>
      <c r="B29" s="111"/>
      <c r="C29" s="111"/>
      <c r="D29" s="83"/>
      <c r="E29" s="82"/>
      <c r="F29" s="82"/>
      <c r="G29" s="82"/>
      <c r="H29" s="84"/>
      <c r="I29" s="85"/>
      <c r="J29" s="118"/>
      <c r="K29" s="118"/>
    </row>
    <row r="30" spans="1:11" s="64" customFormat="1" ht="11.25">
      <c r="A30" s="121" t="s">
        <v>42</v>
      </c>
      <c r="B30" s="111"/>
      <c r="C30" s="111"/>
      <c r="D30" s="83">
        <v>153.38</v>
      </c>
      <c r="E30" s="82"/>
      <c r="F30" s="82"/>
      <c r="G30" s="82"/>
      <c r="H30" s="84"/>
      <c r="I30" s="85">
        <f>SUM(D30:H30)</f>
        <v>153.38</v>
      </c>
      <c r="J30" s="118">
        <f>+I30*0.1</f>
        <v>15.338000000000001</v>
      </c>
      <c r="K30" s="118">
        <f>I30-J30</f>
        <v>138.042</v>
      </c>
    </row>
    <row r="31" spans="1:11" s="64" customFormat="1" ht="11.25">
      <c r="A31" s="121"/>
      <c r="B31" s="111"/>
      <c r="C31" s="111"/>
      <c r="D31" s="83"/>
      <c r="E31" s="82"/>
      <c r="F31" s="82"/>
      <c r="G31" s="82"/>
      <c r="H31" s="84"/>
      <c r="I31" s="85"/>
      <c r="J31" s="118"/>
      <c r="K31" s="118"/>
    </row>
    <row r="32" spans="1:11" s="64" customFormat="1" ht="11.25">
      <c r="A32" s="121" t="s">
        <v>56</v>
      </c>
      <c r="B32" s="111"/>
      <c r="C32" s="111"/>
      <c r="D32" s="83">
        <v>153.38</v>
      </c>
      <c r="E32" s="82"/>
      <c r="F32" s="82"/>
      <c r="G32" s="82"/>
      <c r="H32" s="84"/>
      <c r="I32" s="85">
        <f>SUM(D32:H32)</f>
        <v>153.38</v>
      </c>
      <c r="J32" s="118">
        <f>+I32*0.1</f>
        <v>15.338000000000001</v>
      </c>
      <c r="K32" s="118">
        <f>I32-J32</f>
        <v>138.042</v>
      </c>
    </row>
    <row r="33" spans="1:11" s="64" customFormat="1" ht="11.25">
      <c r="A33" s="121"/>
      <c r="B33" s="111"/>
      <c r="C33" s="111"/>
      <c r="D33" s="83"/>
      <c r="E33" s="82"/>
      <c r="F33" s="82"/>
      <c r="G33" s="82"/>
      <c r="H33" s="84"/>
      <c r="I33" s="85"/>
      <c r="J33" s="118"/>
      <c r="K33" s="118"/>
    </row>
    <row r="34" spans="1:11" s="64" customFormat="1" ht="11.25">
      <c r="A34" s="121" t="s">
        <v>43</v>
      </c>
      <c r="B34" s="111"/>
      <c r="C34" s="111"/>
      <c r="D34" s="83">
        <v>153.38</v>
      </c>
      <c r="E34" s="82"/>
      <c r="F34" s="82"/>
      <c r="G34" s="82"/>
      <c r="H34" s="84"/>
      <c r="I34" s="86">
        <f>SUM(D34:H34)</f>
        <v>153.38</v>
      </c>
      <c r="J34" s="118">
        <f>+I34*0.1</f>
        <v>15.338000000000001</v>
      </c>
      <c r="K34" s="118">
        <f>I34-J34</f>
        <v>138.042</v>
      </c>
    </row>
    <row r="35" spans="1:11" s="64" customFormat="1" ht="11.25">
      <c r="A35" s="121"/>
      <c r="B35" s="111"/>
      <c r="C35" s="111"/>
      <c r="D35" s="84"/>
      <c r="E35" s="82"/>
      <c r="F35" s="82"/>
      <c r="G35" s="82"/>
      <c r="H35" s="84"/>
      <c r="I35" s="86"/>
      <c r="J35" s="118"/>
      <c r="K35" s="118"/>
    </row>
    <row r="36" spans="1:11" s="64" customFormat="1" ht="11.25">
      <c r="A36" s="121" t="s">
        <v>22</v>
      </c>
      <c r="B36" s="111"/>
      <c r="C36" s="111">
        <v>135</v>
      </c>
      <c r="D36" s="84"/>
      <c r="E36" s="82"/>
      <c r="F36" s="83">
        <v>862.65</v>
      </c>
      <c r="G36" s="82"/>
      <c r="H36" s="84"/>
      <c r="I36" s="86">
        <f>SUM(E36:H36)</f>
        <v>862.65</v>
      </c>
      <c r="J36" s="118">
        <f>+I36*0.1</f>
        <v>86.265</v>
      </c>
      <c r="K36" s="118">
        <f>I36-J36</f>
        <v>776.385</v>
      </c>
    </row>
    <row r="37" spans="1:11" s="64" customFormat="1" ht="11.25">
      <c r="A37" s="121"/>
      <c r="B37" s="111"/>
      <c r="C37" s="111"/>
      <c r="D37" s="84"/>
      <c r="E37" s="82"/>
      <c r="F37" s="82"/>
      <c r="G37" s="82"/>
      <c r="H37" s="84"/>
      <c r="I37" s="86"/>
      <c r="J37" s="118"/>
      <c r="K37" s="118"/>
    </row>
    <row r="38" spans="1:11" s="64" customFormat="1" ht="11.25">
      <c r="A38" s="121" t="s">
        <v>23</v>
      </c>
      <c r="B38" s="111">
        <v>134</v>
      </c>
      <c r="C38" s="111">
        <v>43</v>
      </c>
      <c r="D38" s="84"/>
      <c r="E38" s="83">
        <v>51.13</v>
      </c>
      <c r="F38" s="82">
        <v>274.77</v>
      </c>
      <c r="G38" s="82"/>
      <c r="H38" s="84"/>
      <c r="I38" s="86">
        <f>SUM(E38:H38)</f>
        <v>325.9</v>
      </c>
      <c r="J38" s="118">
        <f>+I38*0.1</f>
        <v>32.589999999999996</v>
      </c>
      <c r="K38" s="118">
        <f>I38-J38</f>
        <v>293.31</v>
      </c>
    </row>
    <row r="39" spans="1:11" s="64" customFormat="1" ht="11.25">
      <c r="A39" s="121"/>
      <c r="B39" s="111"/>
      <c r="C39" s="111"/>
      <c r="D39" s="84"/>
      <c r="E39" s="83"/>
      <c r="F39" s="82"/>
      <c r="G39" s="82"/>
      <c r="H39" s="84"/>
      <c r="I39" s="86"/>
      <c r="J39" s="118"/>
      <c r="K39" s="118"/>
    </row>
    <row r="40" spans="1:11" s="64" customFormat="1" ht="11.25">
      <c r="A40" s="121" t="s">
        <v>24</v>
      </c>
      <c r="B40" s="111">
        <v>96</v>
      </c>
      <c r="C40" s="111">
        <v>6</v>
      </c>
      <c r="D40" s="84"/>
      <c r="E40" s="83">
        <v>38.35</v>
      </c>
      <c r="F40" s="82">
        <v>38.34</v>
      </c>
      <c r="G40" s="82"/>
      <c r="H40" s="84"/>
      <c r="I40" s="86">
        <f>SUM(E40:H40)</f>
        <v>76.69</v>
      </c>
      <c r="J40" s="118">
        <f>+I40*0.1</f>
        <v>7.6690000000000005</v>
      </c>
      <c r="K40" s="118">
        <f>I40-J40</f>
        <v>69.021</v>
      </c>
    </row>
    <row r="41" spans="1:11" s="64" customFormat="1" ht="11.25">
      <c r="A41" s="121"/>
      <c r="B41" s="111"/>
      <c r="C41" s="111"/>
      <c r="D41" s="84"/>
      <c r="E41" s="83"/>
      <c r="F41" s="82"/>
      <c r="G41" s="82"/>
      <c r="H41" s="84"/>
      <c r="I41" s="86"/>
      <c r="J41" s="118"/>
      <c r="K41" s="118"/>
    </row>
    <row r="42" spans="1:11" s="64" customFormat="1" ht="11.25">
      <c r="A42" s="121" t="s">
        <v>44</v>
      </c>
      <c r="B42" s="111">
        <v>174</v>
      </c>
      <c r="C42" s="111">
        <v>25</v>
      </c>
      <c r="D42" s="84"/>
      <c r="E42" s="83">
        <v>51.13</v>
      </c>
      <c r="F42" s="82">
        <v>159.75</v>
      </c>
      <c r="G42" s="82"/>
      <c r="H42" s="84"/>
      <c r="I42" s="86">
        <f>SUM(E42:H42)</f>
        <v>210.88</v>
      </c>
      <c r="J42" s="118">
        <f>+I42*0.1</f>
        <v>21.088</v>
      </c>
      <c r="K42" s="118">
        <f>I42-J42</f>
        <v>189.792</v>
      </c>
    </row>
    <row r="43" spans="1:11" s="64" customFormat="1" ht="11.25">
      <c r="A43" s="121"/>
      <c r="B43" s="111"/>
      <c r="C43" s="111"/>
      <c r="D43" s="84"/>
      <c r="E43" s="83"/>
      <c r="F43" s="82"/>
      <c r="G43" s="82"/>
      <c r="H43" s="84"/>
      <c r="I43" s="86"/>
      <c r="J43" s="118"/>
      <c r="K43" s="118"/>
    </row>
    <row r="44" spans="1:11" s="64" customFormat="1" ht="11.25">
      <c r="A44" s="121" t="s">
        <v>25</v>
      </c>
      <c r="B44" s="111"/>
      <c r="C44" s="111"/>
      <c r="D44" s="84"/>
      <c r="E44" s="83"/>
      <c r="F44" s="82"/>
      <c r="G44" s="82"/>
      <c r="H44" s="84"/>
      <c r="I44" s="86"/>
      <c r="J44" s="118"/>
      <c r="K44" s="118"/>
    </row>
    <row r="45" spans="1:11" s="64" customFormat="1" ht="11.25">
      <c r="A45" s="121" t="s">
        <v>26</v>
      </c>
      <c r="B45" s="111">
        <v>79</v>
      </c>
      <c r="C45" s="111"/>
      <c r="D45" s="84"/>
      <c r="E45" s="83">
        <v>38.35</v>
      </c>
      <c r="F45" s="82"/>
      <c r="G45" s="82"/>
      <c r="H45" s="84"/>
      <c r="I45" s="86">
        <f>SUM(E45:H45)</f>
        <v>38.35</v>
      </c>
      <c r="J45" s="118">
        <f>+I45*0.1</f>
        <v>3.8350000000000004</v>
      </c>
      <c r="K45" s="118">
        <f>I45-J45</f>
        <v>34.515</v>
      </c>
    </row>
    <row r="46" spans="1:11" s="64" customFormat="1" ht="11.25">
      <c r="A46" s="121" t="s">
        <v>46</v>
      </c>
      <c r="B46" s="111">
        <v>300</v>
      </c>
      <c r="C46" s="111">
        <v>21</v>
      </c>
      <c r="D46" s="84"/>
      <c r="E46" s="83">
        <v>76.68</v>
      </c>
      <c r="F46" s="82">
        <v>134.19</v>
      </c>
      <c r="G46" s="82"/>
      <c r="H46" s="84"/>
      <c r="I46" s="86">
        <f>SUM(E46:H46)</f>
        <v>210.87</v>
      </c>
      <c r="J46" s="118">
        <f>+I46*0.1</f>
        <v>21.087000000000003</v>
      </c>
      <c r="K46" s="118">
        <f>I46-J46</f>
        <v>189.78300000000002</v>
      </c>
    </row>
    <row r="47" spans="1:11" s="64" customFormat="1" ht="11.25">
      <c r="A47" s="121"/>
      <c r="B47" s="111"/>
      <c r="C47" s="111"/>
      <c r="D47" s="84"/>
      <c r="E47" s="83"/>
      <c r="F47" s="82"/>
      <c r="G47" s="82"/>
      <c r="H47" s="84"/>
      <c r="I47" s="86"/>
      <c r="J47" s="118"/>
      <c r="K47" s="118"/>
    </row>
    <row r="48" spans="1:11" s="64" customFormat="1" ht="11.25">
      <c r="A48" s="121" t="s">
        <v>48</v>
      </c>
      <c r="B48" s="111">
        <v>56</v>
      </c>
      <c r="C48" s="111"/>
      <c r="D48" s="84"/>
      <c r="E48" s="83">
        <v>38.35</v>
      </c>
      <c r="F48" s="82"/>
      <c r="G48" s="82"/>
      <c r="H48" s="84"/>
      <c r="I48" s="86">
        <f>SUM(E48:H48)</f>
        <v>38.35</v>
      </c>
      <c r="J48" s="118">
        <f>+I48*0.1</f>
        <v>3.8350000000000004</v>
      </c>
      <c r="K48" s="118">
        <f>I48-J48</f>
        <v>34.515</v>
      </c>
    </row>
    <row r="49" spans="1:11" s="64" customFormat="1" ht="11.25">
      <c r="A49" s="121" t="s">
        <v>57</v>
      </c>
      <c r="B49" s="111">
        <v>62</v>
      </c>
      <c r="C49" s="111"/>
      <c r="D49" s="84"/>
      <c r="E49" s="83">
        <v>38.35</v>
      </c>
      <c r="F49" s="82"/>
      <c r="G49" s="82"/>
      <c r="H49" s="84"/>
      <c r="I49" s="86"/>
      <c r="J49" s="118"/>
      <c r="K49" s="118"/>
    </row>
    <row r="50" spans="1:11" s="64" customFormat="1" ht="11.25">
      <c r="A50" s="121"/>
      <c r="B50" s="111"/>
      <c r="C50" s="111"/>
      <c r="D50" s="84"/>
      <c r="E50" s="83"/>
      <c r="F50" s="82"/>
      <c r="G50" s="82"/>
      <c r="H50" s="84"/>
      <c r="I50" s="86"/>
      <c r="J50" s="118"/>
      <c r="K50" s="118"/>
    </row>
    <row r="51" spans="1:11" s="64" customFormat="1" ht="11.25">
      <c r="A51" s="121" t="s">
        <v>49</v>
      </c>
      <c r="B51" s="111">
        <v>84</v>
      </c>
      <c r="C51" s="111"/>
      <c r="D51" s="84"/>
      <c r="E51" s="83">
        <v>38.35</v>
      </c>
      <c r="F51" s="82"/>
      <c r="G51" s="82"/>
      <c r="H51" s="84"/>
      <c r="I51" s="86">
        <f>SUM(E51:H51)</f>
        <v>38.35</v>
      </c>
      <c r="J51" s="118">
        <f>+I51*0.1</f>
        <v>3.8350000000000004</v>
      </c>
      <c r="K51" s="118">
        <f>I51-J51</f>
        <v>34.515</v>
      </c>
    </row>
    <row r="52" spans="1:11" s="64" customFormat="1" ht="11.25">
      <c r="A52" s="121"/>
      <c r="B52" s="111"/>
      <c r="C52" s="111"/>
      <c r="D52" s="84"/>
      <c r="E52" s="83"/>
      <c r="F52" s="82"/>
      <c r="G52" s="82"/>
      <c r="H52" s="84"/>
      <c r="I52" s="86"/>
      <c r="J52" s="118"/>
      <c r="K52" s="118"/>
    </row>
    <row r="53" spans="1:11" s="64" customFormat="1" ht="11.25">
      <c r="A53" s="121" t="s">
        <v>50</v>
      </c>
      <c r="B53" s="111">
        <v>126</v>
      </c>
      <c r="C53" s="111"/>
      <c r="D53" s="84"/>
      <c r="E53" s="83">
        <v>51.13</v>
      </c>
      <c r="F53" s="82"/>
      <c r="G53" s="82"/>
      <c r="H53" s="84"/>
      <c r="I53" s="86">
        <f>SUM(E53:H53)</f>
        <v>51.13</v>
      </c>
      <c r="J53" s="118">
        <f>+I53*0.1</f>
        <v>5.113</v>
      </c>
      <c r="K53" s="118">
        <f>I53-J53</f>
        <v>46.017</v>
      </c>
    </row>
    <row r="54" spans="1:11" s="64" customFormat="1" ht="11.25">
      <c r="A54" s="121"/>
      <c r="B54" s="111"/>
      <c r="C54" s="111"/>
      <c r="D54" s="84"/>
      <c r="E54" s="83"/>
      <c r="F54" s="82"/>
      <c r="G54" s="82"/>
      <c r="H54" s="84"/>
      <c r="I54" s="86"/>
      <c r="J54" s="118"/>
      <c r="K54" s="118"/>
    </row>
    <row r="55" spans="1:11" s="64" customFormat="1" ht="11.25">
      <c r="A55" s="121" t="s">
        <v>29</v>
      </c>
      <c r="B55" s="111">
        <v>656</v>
      </c>
      <c r="C55" s="111">
        <v>8</v>
      </c>
      <c r="D55" s="84"/>
      <c r="E55" s="83">
        <v>167.67</v>
      </c>
      <c r="F55" s="82">
        <v>51.12</v>
      </c>
      <c r="G55" s="82"/>
      <c r="H55" s="84"/>
      <c r="I55" s="86">
        <f>SUM(E55:H55)</f>
        <v>218.79</v>
      </c>
      <c r="J55" s="118">
        <f>+I55*0.1</f>
        <v>21.879</v>
      </c>
      <c r="K55" s="118">
        <f>I55-J55</f>
        <v>196.911</v>
      </c>
    </row>
    <row r="56" spans="1:11" s="64" customFormat="1" ht="11.25">
      <c r="A56" s="121"/>
      <c r="B56" s="111"/>
      <c r="C56" s="111"/>
      <c r="D56" s="84"/>
      <c r="E56" s="83"/>
      <c r="F56" s="82"/>
      <c r="G56" s="82"/>
      <c r="H56" s="84"/>
      <c r="I56" s="86"/>
      <c r="J56" s="118"/>
      <c r="K56" s="118"/>
    </row>
    <row r="57" spans="1:11" s="64" customFormat="1" ht="11.25">
      <c r="A57" s="121" t="s">
        <v>30</v>
      </c>
      <c r="B57" s="111"/>
      <c r="C57" s="111"/>
      <c r="D57" s="84"/>
      <c r="E57" s="83">
        <v>1534</v>
      </c>
      <c r="F57" s="82"/>
      <c r="G57" s="82"/>
      <c r="H57" s="84"/>
      <c r="I57" s="86">
        <f>SUM(E57:H57)</f>
        <v>1534</v>
      </c>
      <c r="J57" s="118">
        <f>+I57*0.1</f>
        <v>153.4</v>
      </c>
      <c r="K57" s="118">
        <f>I57-J57</f>
        <v>1380.6</v>
      </c>
    </row>
    <row r="58" spans="1:11" s="64" customFormat="1" ht="11.25">
      <c r="A58" s="121"/>
      <c r="B58" s="111"/>
      <c r="C58" s="111"/>
      <c r="D58" s="84"/>
      <c r="E58" s="83"/>
      <c r="F58" s="82"/>
      <c r="G58" s="82"/>
      <c r="H58" s="84"/>
      <c r="I58" s="86"/>
      <c r="J58" s="118"/>
      <c r="K58" s="118"/>
    </row>
    <row r="59" spans="1:11" s="64" customFormat="1" ht="11.25">
      <c r="A59" s="121" t="s">
        <v>31</v>
      </c>
      <c r="B59" s="111"/>
      <c r="C59" s="111"/>
      <c r="D59" s="84"/>
      <c r="E59" s="83">
        <v>512</v>
      </c>
      <c r="F59" s="82"/>
      <c r="G59" s="82"/>
      <c r="H59" s="84"/>
      <c r="I59" s="86">
        <f>SUM(E59:H59)</f>
        <v>512</v>
      </c>
      <c r="J59" s="118">
        <f>+I59*0.1</f>
        <v>51.2</v>
      </c>
      <c r="K59" s="118">
        <f>I59-J59</f>
        <v>460.8</v>
      </c>
    </row>
    <row r="60" spans="1:11" s="64" customFormat="1" ht="11.25">
      <c r="A60" s="121"/>
      <c r="B60" s="111"/>
      <c r="C60" s="111"/>
      <c r="D60" s="84"/>
      <c r="E60" s="83"/>
      <c r="F60" s="82"/>
      <c r="G60" s="82"/>
      <c r="H60" s="84"/>
      <c r="I60" s="86"/>
      <c r="J60" s="118"/>
      <c r="K60" s="118"/>
    </row>
    <row r="61" spans="1:11" s="64" customFormat="1" ht="11.25">
      <c r="A61" s="121" t="s">
        <v>32</v>
      </c>
      <c r="B61" s="111"/>
      <c r="C61" s="111"/>
      <c r="D61" s="84"/>
      <c r="E61" s="83">
        <v>512</v>
      </c>
      <c r="F61" s="82"/>
      <c r="G61" s="82"/>
      <c r="H61" s="84"/>
      <c r="I61" s="86">
        <f>SUM(E61:H61)</f>
        <v>512</v>
      </c>
      <c r="J61" s="118">
        <f>+I61*0.1</f>
        <v>51.2</v>
      </c>
      <c r="K61" s="118">
        <f>I61-J61</f>
        <v>460.8</v>
      </c>
    </row>
    <row r="62" spans="1:11" s="64" customFormat="1" ht="11.25">
      <c r="A62" s="121"/>
      <c r="B62" s="111"/>
      <c r="C62" s="111"/>
      <c r="D62" s="84"/>
      <c r="E62" s="83"/>
      <c r="F62" s="82"/>
      <c r="G62" s="82"/>
      <c r="H62" s="84"/>
      <c r="I62" s="86"/>
      <c r="J62" s="118"/>
      <c r="K62" s="118"/>
    </row>
    <row r="63" spans="1:11" s="64" customFormat="1" ht="12" thickBot="1">
      <c r="A63" s="129" t="s">
        <v>33</v>
      </c>
      <c r="B63" s="112"/>
      <c r="C63" s="112"/>
      <c r="D63" s="130">
        <f>SUM(D22:D62)</f>
        <v>920.28</v>
      </c>
      <c r="E63" s="130">
        <f>SUM(E22:E62)</f>
        <v>3199.37</v>
      </c>
      <c r="F63" s="130">
        <f>SUM(F22:F62)</f>
        <v>1520.82</v>
      </c>
      <c r="G63" s="130">
        <f>SUM(G22:G62)</f>
        <v>127.82</v>
      </c>
      <c r="H63" s="131"/>
      <c r="I63" s="132">
        <f>SUM(I22:I62)</f>
        <v>5678.0599999999995</v>
      </c>
      <c r="J63" s="133">
        <f>+I63*0.1</f>
        <v>567.8059999999999</v>
      </c>
      <c r="K63" s="133">
        <f>I63-J63</f>
        <v>5110.254</v>
      </c>
    </row>
    <row r="64" spans="1:11" s="64" customFormat="1" ht="12" hidden="1">
      <c r="A64" s="134"/>
      <c r="B64" s="135"/>
      <c r="C64" s="135"/>
      <c r="D64" s="136"/>
      <c r="E64" s="137"/>
      <c r="F64" s="137"/>
      <c r="G64" s="137"/>
      <c r="H64" s="138"/>
      <c r="I64" s="139"/>
      <c r="J64" s="140">
        <f>+I64*0.1</f>
        <v>0</v>
      </c>
      <c r="K64" s="140">
        <f>I64-J64</f>
        <v>0</v>
      </c>
    </row>
    <row r="65" spans="1:11" s="148" customFormat="1" ht="12" thickBot="1">
      <c r="A65" s="141" t="s">
        <v>34</v>
      </c>
      <c r="B65" s="142">
        <f>SUM(B3:B63)</f>
        <v>4978</v>
      </c>
      <c r="C65" s="143">
        <f>SUM(C3:C63)</f>
        <v>1411</v>
      </c>
      <c r="D65" s="144">
        <f>SUM(D19:D60)</f>
        <v>920.28</v>
      </c>
      <c r="E65" s="145">
        <f>SUM(E19:E61)</f>
        <v>3855.78</v>
      </c>
      <c r="F65" s="145">
        <f>SUM(F19:F62)</f>
        <v>9016.300000000003</v>
      </c>
      <c r="G65" s="145">
        <f>SUM(G19:G62)</f>
        <v>1483.0799999999997</v>
      </c>
      <c r="H65" s="146"/>
      <c r="I65" s="144">
        <f>SUM(I19:I61)</f>
        <v>16185.21</v>
      </c>
      <c r="J65" s="145">
        <f>+I65*0.1</f>
        <v>1618.521</v>
      </c>
      <c r="K65" s="147">
        <f>I65-J65</f>
        <v>14566.688999999998</v>
      </c>
    </row>
    <row r="66" spans="5:9" s="64" customFormat="1" ht="11.25">
      <c r="E66" s="149"/>
      <c r="F66" s="149"/>
      <c r="G66" s="149"/>
      <c r="I66" s="149"/>
    </row>
    <row r="69" ht="12.75">
      <c r="B69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C1">
      <pane ySplit="2" topLeftCell="BM3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  <col min="11" max="11" width="12.8515625" style="0" customWidth="1"/>
  </cols>
  <sheetData>
    <row r="1" spans="1:11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  <c r="J1" s="63" t="s">
        <v>51</v>
      </c>
      <c r="K1" s="63" t="s">
        <v>52</v>
      </c>
    </row>
    <row r="2" spans="1:11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  <c r="J2" s="72">
        <v>-0.1</v>
      </c>
      <c r="K2" s="72" t="s">
        <v>40</v>
      </c>
    </row>
    <row r="3" spans="1:11" s="64" customFormat="1" ht="11.25">
      <c r="A3" s="73"/>
      <c r="B3" s="74"/>
      <c r="C3" s="74"/>
      <c r="D3" s="75"/>
      <c r="E3" s="76"/>
      <c r="F3" s="76"/>
      <c r="G3" s="76"/>
      <c r="H3" s="75"/>
      <c r="I3" s="77"/>
      <c r="J3" s="77"/>
      <c r="K3" s="77"/>
    </row>
    <row r="4" spans="1:11" s="64" customFormat="1" ht="11.25">
      <c r="A4" s="78" t="s">
        <v>1</v>
      </c>
      <c r="B4" s="79">
        <v>1197</v>
      </c>
      <c r="C4" s="80">
        <v>531</v>
      </c>
      <c r="D4" s="81"/>
      <c r="E4" s="82">
        <v>178.95</v>
      </c>
      <c r="F4" s="83">
        <v>3393.09</v>
      </c>
      <c r="G4" s="83">
        <v>127.82</v>
      </c>
      <c r="H4" s="84" t="s">
        <v>17</v>
      </c>
      <c r="I4" s="85"/>
      <c r="J4" s="85"/>
      <c r="K4" s="85"/>
    </row>
    <row r="5" spans="1:11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4032.38</v>
      </c>
      <c r="J5" s="86">
        <f>+I5*0.1</f>
        <v>403.23800000000006</v>
      </c>
      <c r="K5" s="86">
        <f>I5-J5</f>
        <v>3629.142</v>
      </c>
    </row>
    <row r="6" spans="1:11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  <c r="J6" s="86"/>
      <c r="K6" s="86"/>
    </row>
    <row r="7" spans="1:11" s="64" customFormat="1" ht="11.25">
      <c r="A7" s="78" t="s">
        <v>2</v>
      </c>
      <c r="B7" s="80">
        <v>596</v>
      </c>
      <c r="C7" s="80">
        <v>221</v>
      </c>
      <c r="D7" s="81"/>
      <c r="E7" s="82">
        <v>152.33</v>
      </c>
      <c r="F7" s="83">
        <v>1412.19</v>
      </c>
      <c r="G7" s="83">
        <v>255.64</v>
      </c>
      <c r="H7" s="84" t="s">
        <v>13</v>
      </c>
      <c r="I7" s="86"/>
      <c r="J7" s="86"/>
      <c r="K7" s="86"/>
    </row>
    <row r="8" spans="1:11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SUM(E7:G9)</f>
        <v>2203.7999999999997</v>
      </c>
      <c r="J8" s="86">
        <f>+I8*0.1</f>
        <v>220.38</v>
      </c>
      <c r="K8" s="86">
        <f>I8-J8</f>
        <v>1983.4199999999996</v>
      </c>
    </row>
    <row r="9" spans="1:11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  <c r="J9" s="86"/>
      <c r="K9" s="86"/>
    </row>
    <row r="10" spans="1:11" s="64" customFormat="1" ht="11.25">
      <c r="A10" s="78" t="s">
        <v>3</v>
      </c>
      <c r="B10" s="80">
        <v>523</v>
      </c>
      <c r="C10" s="80">
        <v>195</v>
      </c>
      <c r="D10" s="81"/>
      <c r="E10" s="82">
        <v>133.68</v>
      </c>
      <c r="F10" s="83">
        <v>1246.05</v>
      </c>
      <c r="G10" s="83">
        <v>255.64</v>
      </c>
      <c r="H10" s="84" t="s">
        <v>13</v>
      </c>
      <c r="I10" s="86">
        <f>SUM(E10:G10)</f>
        <v>1635.37</v>
      </c>
      <c r="J10" s="86">
        <f>+I10*0.1</f>
        <v>163.537</v>
      </c>
      <c r="K10" s="86">
        <f>I10-J10</f>
        <v>1471.8329999999999</v>
      </c>
    </row>
    <row r="11" spans="1:11" s="64" customFormat="1" ht="11.25">
      <c r="A11" s="78"/>
      <c r="B11" s="80"/>
      <c r="C11" s="80"/>
      <c r="D11" s="81"/>
      <c r="E11" s="82"/>
      <c r="F11" s="83"/>
      <c r="G11" s="83">
        <v>1000</v>
      </c>
      <c r="H11" s="84" t="s">
        <v>58</v>
      </c>
      <c r="I11" s="86">
        <v>1000</v>
      </c>
      <c r="J11" s="86"/>
      <c r="K11" s="86"/>
    </row>
    <row r="12" spans="1:11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  <c r="J12" s="86">
        <f>+I12*0.1</f>
        <v>0</v>
      </c>
      <c r="K12" s="86">
        <f>I12-J12</f>
        <v>0</v>
      </c>
    </row>
    <row r="13" spans="1:11" s="64" customFormat="1" ht="11.25">
      <c r="A13" s="78" t="s">
        <v>4</v>
      </c>
      <c r="B13" s="80">
        <v>659</v>
      </c>
      <c r="C13" s="80">
        <v>278</v>
      </c>
      <c r="D13" s="81"/>
      <c r="E13" s="82">
        <v>168.44</v>
      </c>
      <c r="F13" s="83">
        <v>1776.42</v>
      </c>
      <c r="G13" s="83"/>
      <c r="H13" s="84"/>
      <c r="I13" s="86">
        <f>SUM(E13:H13)</f>
        <v>1944.8600000000001</v>
      </c>
      <c r="J13" s="86">
        <f>+I13*0.1</f>
        <v>194.48600000000002</v>
      </c>
      <c r="K13" s="86">
        <f>I13-J13</f>
        <v>1750.374</v>
      </c>
    </row>
    <row r="14" spans="1:11" s="64" customFormat="1" ht="11.25" hidden="1">
      <c r="A14" s="78" t="s">
        <v>9</v>
      </c>
      <c r="B14" s="80"/>
      <c r="C14" s="80"/>
      <c r="D14" s="81"/>
      <c r="E14" s="82"/>
      <c r="F14" s="83"/>
      <c r="G14" s="83"/>
      <c r="H14" s="84"/>
      <c r="I14" s="86"/>
      <c r="J14" s="86">
        <f>+I14*0.1</f>
        <v>0</v>
      </c>
      <c r="K14" s="86">
        <f>I14-J14</f>
        <v>0</v>
      </c>
    </row>
    <row r="15" spans="1:11" s="64" customFormat="1" ht="11.25" hidden="1">
      <c r="A15" s="78" t="s">
        <v>15</v>
      </c>
      <c r="B15" s="80"/>
      <c r="C15" s="87"/>
      <c r="D15" s="81"/>
      <c r="E15" s="82"/>
      <c r="F15" s="83"/>
      <c r="G15" s="83"/>
      <c r="H15" s="84"/>
      <c r="I15" s="86"/>
      <c r="J15" s="86">
        <f>+I15*0.1</f>
        <v>0</v>
      </c>
      <c r="K15" s="86">
        <f>I15-J15</f>
        <v>0</v>
      </c>
    </row>
    <row r="16" spans="1:11" s="64" customFormat="1" ht="11.25">
      <c r="A16" s="78"/>
      <c r="B16" s="80"/>
      <c r="C16" s="87"/>
      <c r="D16" s="81"/>
      <c r="E16" s="82"/>
      <c r="F16" s="83"/>
      <c r="G16" s="83"/>
      <c r="H16" s="84"/>
      <c r="I16" s="86"/>
      <c r="J16" s="86"/>
      <c r="K16" s="86"/>
    </row>
    <row r="17" spans="1:11" s="64" customFormat="1" ht="11.25">
      <c r="A17" s="78" t="s">
        <v>54</v>
      </c>
      <c r="B17" s="80">
        <v>34</v>
      </c>
      <c r="C17" s="80">
        <v>8</v>
      </c>
      <c r="D17" s="175"/>
      <c r="E17" s="82">
        <v>25.56</v>
      </c>
      <c r="F17" s="176">
        <v>51.12</v>
      </c>
      <c r="G17" s="83"/>
      <c r="H17" s="84"/>
      <c r="I17" s="86">
        <f>SUM(E17:H17)</f>
        <v>76.67999999999999</v>
      </c>
      <c r="J17" s="86">
        <f>+I17*0.1</f>
        <v>7.667999999999999</v>
      </c>
      <c r="K17" s="86">
        <f>I17-J17</f>
        <v>69.012</v>
      </c>
    </row>
    <row r="18" spans="1:11" s="64" customFormat="1" ht="12" thickBot="1">
      <c r="A18" s="158"/>
      <c r="B18" s="159"/>
      <c r="C18" s="160"/>
      <c r="D18" s="168"/>
      <c r="E18" s="161"/>
      <c r="F18" s="169"/>
      <c r="G18" s="162"/>
      <c r="H18" s="163"/>
      <c r="I18" s="157"/>
      <c r="J18" s="157"/>
      <c r="K18" s="157"/>
    </row>
    <row r="19" spans="1:11" s="64" customFormat="1" ht="12" thickBot="1">
      <c r="A19" s="171" t="s">
        <v>16</v>
      </c>
      <c r="B19" s="173"/>
      <c r="C19" s="172"/>
      <c r="D19" s="174"/>
      <c r="E19" s="170">
        <f>SUM(E4:E18)</f>
        <v>658.9599999999999</v>
      </c>
      <c r="F19" s="165">
        <f>SUM(F4:F18)</f>
        <v>7878.870000000001</v>
      </c>
      <c r="G19" s="167">
        <f>SUM(G4:G18)</f>
        <v>2355.2599999999998</v>
      </c>
      <c r="H19" s="166"/>
      <c r="I19" s="164">
        <f>SUM(I4:I18)</f>
        <v>10893.09</v>
      </c>
      <c r="J19" s="164">
        <f>SUM(J4:J18)</f>
        <v>989.3090000000001</v>
      </c>
      <c r="K19" s="164">
        <f>SUM(K4:K18)</f>
        <v>8903.781</v>
      </c>
    </row>
    <row r="20" spans="1:11" s="64" customFormat="1" ht="12">
      <c r="A20" s="178"/>
      <c r="B20" s="98"/>
      <c r="C20" s="99"/>
      <c r="D20" s="100"/>
      <c r="E20" s="101"/>
      <c r="F20" s="101"/>
      <c r="G20" s="101"/>
      <c r="H20" s="102"/>
      <c r="I20" s="101"/>
      <c r="J20" s="101"/>
      <c r="K20" s="151"/>
    </row>
    <row r="21" spans="1:11" s="64" customFormat="1" ht="11.25">
      <c r="A21" s="179"/>
      <c r="B21" s="98"/>
      <c r="C21" s="99"/>
      <c r="D21" s="100"/>
      <c r="E21" s="101"/>
      <c r="F21" s="101"/>
      <c r="G21" s="101"/>
      <c r="H21" s="102"/>
      <c r="I21" s="101"/>
      <c r="J21" s="101"/>
      <c r="K21" s="151"/>
    </row>
    <row r="22" spans="1:11" s="64" customFormat="1" ht="11.25">
      <c r="A22" s="78" t="s">
        <v>59</v>
      </c>
      <c r="B22" s="111">
        <v>70</v>
      </c>
      <c r="C22" s="111"/>
      <c r="D22" s="112"/>
      <c r="E22" s="114">
        <v>25.56</v>
      </c>
      <c r="F22" s="113"/>
      <c r="G22" s="114"/>
      <c r="H22" s="115"/>
      <c r="I22" s="116"/>
      <c r="J22" s="177"/>
      <c r="K22" s="118"/>
    </row>
    <row r="23" spans="1:11" s="64" customFormat="1" ht="11.25">
      <c r="A23" s="78"/>
      <c r="B23" s="111"/>
      <c r="C23" s="111"/>
      <c r="D23" s="112"/>
      <c r="E23" s="113"/>
      <c r="F23" s="113"/>
      <c r="G23" s="114"/>
      <c r="H23" s="115"/>
      <c r="I23" s="116"/>
      <c r="J23" s="117"/>
      <c r="K23" s="118"/>
    </row>
    <row r="24" spans="1:11" s="64" customFormat="1" ht="11.25">
      <c r="A24" s="121" t="s">
        <v>19</v>
      </c>
      <c r="B24" s="111"/>
      <c r="C24" s="111"/>
      <c r="D24" s="83">
        <v>153.38</v>
      </c>
      <c r="E24" s="82"/>
      <c r="F24" s="82"/>
      <c r="G24" s="82">
        <v>127.82</v>
      </c>
      <c r="H24" s="84" t="s">
        <v>35</v>
      </c>
      <c r="I24" s="86">
        <f>SUM(D24:G24)</f>
        <v>281.2</v>
      </c>
      <c r="J24" s="118">
        <f>+I24*0.1</f>
        <v>28.12</v>
      </c>
      <c r="K24" s="118">
        <f>I24-J24</f>
        <v>253.07999999999998</v>
      </c>
    </row>
    <row r="25" spans="1:11" s="64" customFormat="1" ht="11.25">
      <c r="A25" s="121"/>
      <c r="B25" s="111"/>
      <c r="C25" s="111"/>
      <c r="D25" s="83"/>
      <c r="E25" s="82"/>
      <c r="F25" s="82"/>
      <c r="G25" s="82"/>
      <c r="H25" s="84"/>
      <c r="I25" s="85"/>
      <c r="J25" s="118"/>
      <c r="K25" s="118"/>
    </row>
    <row r="26" spans="1:11" s="64" customFormat="1" ht="11.25">
      <c r="A26" s="121" t="s">
        <v>20</v>
      </c>
      <c r="B26" s="111"/>
      <c r="C26" s="111"/>
      <c r="D26" s="83">
        <v>153.38</v>
      </c>
      <c r="E26" s="82"/>
      <c r="F26" s="82"/>
      <c r="G26" s="82"/>
      <c r="H26" s="84"/>
      <c r="I26" s="85">
        <f>SUM(D26:H26)</f>
        <v>153.38</v>
      </c>
      <c r="J26" s="118">
        <f>+I26*0.1</f>
        <v>15.338000000000001</v>
      </c>
      <c r="K26" s="118">
        <f>I26-J26</f>
        <v>138.042</v>
      </c>
    </row>
    <row r="27" spans="1:11" s="64" customFormat="1" ht="11.25">
      <c r="A27" s="121"/>
      <c r="B27" s="111"/>
      <c r="C27" s="111"/>
      <c r="D27" s="83"/>
      <c r="E27" s="82"/>
      <c r="F27" s="82"/>
      <c r="G27" s="82"/>
      <c r="H27" s="84"/>
      <c r="I27" s="85"/>
      <c r="J27" s="118"/>
      <c r="K27" s="118"/>
    </row>
    <row r="28" spans="1:11" s="64" customFormat="1" ht="11.25">
      <c r="A28" s="121" t="s">
        <v>21</v>
      </c>
      <c r="B28" s="111"/>
      <c r="C28" s="111"/>
      <c r="D28" s="83">
        <v>153.38</v>
      </c>
      <c r="E28" s="82"/>
      <c r="F28" s="82"/>
      <c r="G28" s="82"/>
      <c r="H28" s="84"/>
      <c r="I28" s="85">
        <f>SUM(D28:H28)</f>
        <v>153.38</v>
      </c>
      <c r="J28" s="118">
        <f>+I28*0.1</f>
        <v>15.338000000000001</v>
      </c>
      <c r="K28" s="118">
        <f>I28-J28</f>
        <v>138.042</v>
      </c>
    </row>
    <row r="29" spans="1:11" s="64" customFormat="1" ht="11.25">
      <c r="A29" s="121"/>
      <c r="B29" s="111"/>
      <c r="C29" s="111"/>
      <c r="D29" s="83"/>
      <c r="E29" s="82"/>
      <c r="F29" s="82"/>
      <c r="G29" s="82"/>
      <c r="H29" s="84"/>
      <c r="I29" s="85"/>
      <c r="J29" s="118"/>
      <c r="K29" s="118"/>
    </row>
    <row r="30" spans="1:11" s="64" customFormat="1" ht="11.25">
      <c r="A30" s="121" t="s">
        <v>42</v>
      </c>
      <c r="B30" s="111"/>
      <c r="C30" s="111"/>
      <c r="D30" s="83">
        <v>153.38</v>
      </c>
      <c r="E30" s="82"/>
      <c r="F30" s="82"/>
      <c r="G30" s="82"/>
      <c r="H30" s="84"/>
      <c r="I30" s="85">
        <f>SUM(D30:H30)</f>
        <v>153.38</v>
      </c>
      <c r="J30" s="118">
        <f>+I30*0.1</f>
        <v>15.338000000000001</v>
      </c>
      <c r="K30" s="118">
        <f>I30-J30</f>
        <v>138.042</v>
      </c>
    </row>
    <row r="31" spans="1:11" s="64" customFormat="1" ht="11.25">
      <c r="A31" s="121"/>
      <c r="B31" s="111"/>
      <c r="C31" s="111"/>
      <c r="D31" s="83"/>
      <c r="E31" s="82"/>
      <c r="F31" s="82"/>
      <c r="G31" s="82"/>
      <c r="H31" s="84"/>
      <c r="I31" s="85"/>
      <c r="J31" s="118"/>
      <c r="K31" s="118"/>
    </row>
    <row r="32" spans="1:11" s="64" customFormat="1" ht="11.25">
      <c r="A32" s="121" t="s">
        <v>43</v>
      </c>
      <c r="B32" s="111"/>
      <c r="C32" s="111"/>
      <c r="D32" s="83">
        <v>153.38</v>
      </c>
      <c r="E32" s="82"/>
      <c r="F32" s="82"/>
      <c r="G32" s="82"/>
      <c r="H32" s="84"/>
      <c r="I32" s="86">
        <f>SUM(D32:H32)</f>
        <v>153.38</v>
      </c>
      <c r="J32" s="118">
        <f>+I32*0.1</f>
        <v>15.338000000000001</v>
      </c>
      <c r="K32" s="118">
        <f>I32-J32</f>
        <v>138.042</v>
      </c>
    </row>
    <row r="33" spans="1:11" s="64" customFormat="1" ht="11.25">
      <c r="A33" s="121"/>
      <c r="B33" s="111"/>
      <c r="C33" s="111"/>
      <c r="D33" s="84"/>
      <c r="E33" s="82"/>
      <c r="F33" s="82"/>
      <c r="G33" s="82"/>
      <c r="H33" s="84"/>
      <c r="I33" s="86"/>
      <c r="J33" s="118"/>
      <c r="K33" s="118"/>
    </row>
    <row r="34" spans="1:11" s="64" customFormat="1" ht="11.25">
      <c r="A34" s="121" t="s">
        <v>22</v>
      </c>
      <c r="B34" s="111"/>
      <c r="C34" s="111">
        <v>95</v>
      </c>
      <c r="D34" s="84"/>
      <c r="E34" s="82"/>
      <c r="F34" s="83">
        <v>607.05</v>
      </c>
      <c r="G34" s="82"/>
      <c r="H34" s="84"/>
      <c r="I34" s="86">
        <f>SUM(E34:H34)</f>
        <v>607.05</v>
      </c>
      <c r="J34" s="118">
        <f>+I34*0.1</f>
        <v>60.705</v>
      </c>
      <c r="K34" s="118">
        <f>I34-J34</f>
        <v>546.3449999999999</v>
      </c>
    </row>
    <row r="35" spans="1:11" s="64" customFormat="1" ht="11.25">
      <c r="A35" s="121"/>
      <c r="B35" s="111"/>
      <c r="C35" s="111"/>
      <c r="D35" s="84"/>
      <c r="E35" s="82"/>
      <c r="F35" s="82"/>
      <c r="G35" s="82"/>
      <c r="H35" s="84"/>
      <c r="I35" s="86"/>
      <c r="J35" s="118"/>
      <c r="K35" s="118"/>
    </row>
    <row r="36" spans="1:11" s="64" customFormat="1" ht="11.25">
      <c r="A36" s="121" t="s">
        <v>23</v>
      </c>
      <c r="B36" s="111">
        <v>126</v>
      </c>
      <c r="C36" s="111">
        <v>45</v>
      </c>
      <c r="D36" s="84"/>
      <c r="E36" s="83">
        <v>51.13</v>
      </c>
      <c r="F36" s="82">
        <v>287.55</v>
      </c>
      <c r="G36" s="82"/>
      <c r="H36" s="84"/>
      <c r="I36" s="86">
        <f>SUM(E36:H36)</f>
        <v>338.68</v>
      </c>
      <c r="J36" s="118">
        <f>+I36*0.1</f>
        <v>33.868</v>
      </c>
      <c r="K36" s="118">
        <f>I36-J36</f>
        <v>304.812</v>
      </c>
    </row>
    <row r="37" spans="1:11" s="64" customFormat="1" ht="11.25">
      <c r="A37" s="121"/>
      <c r="B37" s="111"/>
      <c r="C37" s="111"/>
      <c r="D37" s="84"/>
      <c r="E37" s="83"/>
      <c r="F37" s="82"/>
      <c r="G37" s="82"/>
      <c r="H37" s="84"/>
      <c r="I37" s="86"/>
      <c r="J37" s="118"/>
      <c r="K37" s="118"/>
    </row>
    <row r="38" spans="1:11" s="64" customFormat="1" ht="11.25">
      <c r="A38" s="121" t="s">
        <v>24</v>
      </c>
      <c r="B38" s="111">
        <v>97</v>
      </c>
      <c r="C38" s="111">
        <v>6</v>
      </c>
      <c r="D38" s="84"/>
      <c r="E38" s="83">
        <v>38.35</v>
      </c>
      <c r="F38" s="82">
        <v>38.34</v>
      </c>
      <c r="G38" s="82"/>
      <c r="H38" s="84"/>
      <c r="I38" s="86">
        <f>SUM(E38:H38)</f>
        <v>76.69</v>
      </c>
      <c r="J38" s="118">
        <f>+I38*0.1</f>
        <v>7.6690000000000005</v>
      </c>
      <c r="K38" s="118">
        <f>I38-J38</f>
        <v>69.021</v>
      </c>
    </row>
    <row r="39" spans="1:11" s="64" customFormat="1" ht="11.25">
      <c r="A39" s="121"/>
      <c r="B39" s="111"/>
      <c r="C39" s="111"/>
      <c r="D39" s="84"/>
      <c r="E39" s="83"/>
      <c r="F39" s="82"/>
      <c r="G39" s="82"/>
      <c r="H39" s="84"/>
      <c r="I39" s="86"/>
      <c r="J39" s="118"/>
      <c r="K39" s="118"/>
    </row>
    <row r="40" spans="1:11" s="64" customFormat="1" ht="11.25">
      <c r="A40" s="121" t="s">
        <v>25</v>
      </c>
      <c r="B40" s="111"/>
      <c r="C40" s="111"/>
      <c r="D40" s="84"/>
      <c r="E40" s="83"/>
      <c r="F40" s="82"/>
      <c r="G40" s="82"/>
      <c r="H40" s="84"/>
      <c r="I40" s="86"/>
      <c r="J40" s="118"/>
      <c r="K40" s="118"/>
    </row>
    <row r="41" spans="1:11" s="64" customFormat="1" ht="11.25">
      <c r="A41" s="121" t="s">
        <v>26</v>
      </c>
      <c r="B41" s="111">
        <v>79</v>
      </c>
      <c r="C41" s="111"/>
      <c r="D41" s="84"/>
      <c r="E41" s="83">
        <v>38.35</v>
      </c>
      <c r="F41" s="82"/>
      <c r="G41" s="82"/>
      <c r="H41" s="84"/>
      <c r="I41" s="86">
        <f>SUM(E41:H41)</f>
        <v>38.35</v>
      </c>
      <c r="J41" s="118">
        <f>+I41*0.1</f>
        <v>3.8350000000000004</v>
      </c>
      <c r="K41" s="118">
        <f>I41-J41</f>
        <v>34.515</v>
      </c>
    </row>
    <row r="42" spans="1:11" s="64" customFormat="1" ht="11.25">
      <c r="A42" s="121" t="s">
        <v>46</v>
      </c>
      <c r="B42" s="111">
        <v>291</v>
      </c>
      <c r="C42" s="111">
        <v>18</v>
      </c>
      <c r="D42" s="84"/>
      <c r="E42" s="83">
        <v>74.38</v>
      </c>
      <c r="F42" s="82">
        <v>115.02</v>
      </c>
      <c r="G42" s="82"/>
      <c r="H42" s="84"/>
      <c r="I42" s="86">
        <f>SUM(E42:H42)</f>
        <v>189.39999999999998</v>
      </c>
      <c r="J42" s="118">
        <f>+I42*0.1</f>
        <v>18.939999999999998</v>
      </c>
      <c r="K42" s="118">
        <f>I42-J42</f>
        <v>170.45999999999998</v>
      </c>
    </row>
    <row r="43" spans="1:11" s="64" customFormat="1" ht="11.25">
      <c r="A43" s="121"/>
      <c r="B43" s="111"/>
      <c r="C43" s="111"/>
      <c r="D43" s="84"/>
      <c r="E43" s="83"/>
      <c r="F43" s="82"/>
      <c r="G43" s="82"/>
      <c r="H43" s="84"/>
      <c r="I43" s="86"/>
      <c r="J43" s="118"/>
      <c r="K43" s="118"/>
    </row>
    <row r="44" spans="1:11" s="64" customFormat="1" ht="11.25">
      <c r="A44" s="121" t="s">
        <v>48</v>
      </c>
      <c r="B44" s="111">
        <v>54</v>
      </c>
      <c r="C44" s="111"/>
      <c r="D44" s="84"/>
      <c r="E44" s="83">
        <v>38.35</v>
      </c>
      <c r="F44" s="82"/>
      <c r="G44" s="82"/>
      <c r="H44" s="84"/>
      <c r="I44" s="86">
        <f>SUM(E44:H44)</f>
        <v>38.35</v>
      </c>
      <c r="J44" s="118">
        <f>+I44*0.1</f>
        <v>3.8350000000000004</v>
      </c>
      <c r="K44" s="118">
        <f>I44-J44</f>
        <v>34.515</v>
      </c>
    </row>
    <row r="45" spans="1:11" s="64" customFormat="1" ht="11.25">
      <c r="A45" s="121" t="s">
        <v>57</v>
      </c>
      <c r="B45" s="111">
        <v>64</v>
      </c>
      <c r="C45" s="111"/>
      <c r="D45" s="84"/>
      <c r="E45" s="83">
        <v>38.35</v>
      </c>
      <c r="F45" s="82"/>
      <c r="G45" s="82"/>
      <c r="H45" s="84"/>
      <c r="I45" s="86"/>
      <c r="J45" s="118"/>
      <c r="K45" s="118"/>
    </row>
    <row r="46" spans="1:11" s="64" customFormat="1" ht="11.25">
      <c r="A46" s="121"/>
      <c r="B46" s="111"/>
      <c r="C46" s="111"/>
      <c r="D46" s="84"/>
      <c r="E46" s="83"/>
      <c r="F46" s="82"/>
      <c r="G46" s="82"/>
      <c r="H46" s="84"/>
      <c r="I46" s="86"/>
      <c r="J46" s="118"/>
      <c r="K46" s="118"/>
    </row>
    <row r="47" spans="1:11" s="64" customFormat="1" ht="11.25">
      <c r="A47" s="121" t="s">
        <v>49</v>
      </c>
      <c r="B47" s="111">
        <v>82</v>
      </c>
      <c r="C47" s="111"/>
      <c r="D47" s="84"/>
      <c r="E47" s="83">
        <v>38.35</v>
      </c>
      <c r="F47" s="82"/>
      <c r="G47" s="82"/>
      <c r="H47" s="84"/>
      <c r="I47" s="86">
        <f>SUM(E47:H47)</f>
        <v>38.35</v>
      </c>
      <c r="J47" s="118">
        <f>+I47*0.1</f>
        <v>3.8350000000000004</v>
      </c>
      <c r="K47" s="118">
        <f>I47-J47</f>
        <v>34.515</v>
      </c>
    </row>
    <row r="48" spans="1:11" s="64" customFormat="1" ht="11.25">
      <c r="A48" s="121"/>
      <c r="B48" s="111"/>
      <c r="C48" s="111"/>
      <c r="D48" s="84"/>
      <c r="E48" s="83"/>
      <c r="F48" s="82"/>
      <c r="G48" s="82"/>
      <c r="H48" s="84"/>
      <c r="I48" s="86"/>
      <c r="J48" s="118"/>
      <c r="K48" s="118"/>
    </row>
    <row r="49" spans="1:11" s="64" customFormat="1" ht="11.25">
      <c r="A49" s="121" t="s">
        <v>50</v>
      </c>
      <c r="B49" s="111">
        <v>129</v>
      </c>
      <c r="C49" s="111"/>
      <c r="D49" s="84"/>
      <c r="E49" s="83">
        <v>51.13</v>
      </c>
      <c r="F49" s="82"/>
      <c r="G49" s="82"/>
      <c r="H49" s="84"/>
      <c r="I49" s="86">
        <f>SUM(E49:H49)</f>
        <v>51.13</v>
      </c>
      <c r="J49" s="118">
        <f>+I49*0.1</f>
        <v>5.113</v>
      </c>
      <c r="K49" s="118">
        <f>I49-J49</f>
        <v>46.017</v>
      </c>
    </row>
    <row r="50" spans="1:11" s="64" customFormat="1" ht="11.25">
      <c r="A50" s="121"/>
      <c r="B50" s="111"/>
      <c r="C50" s="111"/>
      <c r="D50" s="84"/>
      <c r="E50" s="83"/>
      <c r="F50" s="82"/>
      <c r="G50" s="82"/>
      <c r="H50" s="84"/>
      <c r="I50" s="86"/>
      <c r="J50" s="118"/>
      <c r="K50" s="118"/>
    </row>
    <row r="51" spans="1:11" s="64" customFormat="1" ht="11.25">
      <c r="A51" s="121" t="s">
        <v>29</v>
      </c>
      <c r="B51" s="111">
        <v>618</v>
      </c>
      <c r="C51" s="111">
        <v>17</v>
      </c>
      <c r="D51" s="84"/>
      <c r="E51" s="83">
        <v>157.96</v>
      </c>
      <c r="F51" s="82">
        <v>108.63</v>
      </c>
      <c r="G51" s="82"/>
      <c r="H51" s="84"/>
      <c r="I51" s="86">
        <f>SUM(E51:H51)</f>
        <v>266.59000000000003</v>
      </c>
      <c r="J51" s="118">
        <f>+I51*0.1</f>
        <v>26.659000000000006</v>
      </c>
      <c r="K51" s="118">
        <f>I51-J51</f>
        <v>239.93100000000004</v>
      </c>
    </row>
    <row r="52" spans="1:11" s="64" customFormat="1" ht="11.25">
      <c r="A52" s="121"/>
      <c r="B52" s="111"/>
      <c r="C52" s="111"/>
      <c r="D52" s="84"/>
      <c r="E52" s="83"/>
      <c r="F52" s="82"/>
      <c r="G52" s="82"/>
      <c r="H52" s="84"/>
      <c r="I52" s="86"/>
      <c r="J52" s="118"/>
      <c r="K52" s="118"/>
    </row>
    <row r="53" spans="1:11" s="64" customFormat="1" ht="11.25">
      <c r="A53" s="121" t="s">
        <v>30</v>
      </c>
      <c r="B53" s="111"/>
      <c r="C53" s="111"/>
      <c r="D53" s="84"/>
      <c r="E53" s="83">
        <v>1534</v>
      </c>
      <c r="F53" s="82"/>
      <c r="G53" s="82"/>
      <c r="H53" s="84"/>
      <c r="I53" s="86">
        <f>SUM(E53:H53)</f>
        <v>1534</v>
      </c>
      <c r="J53" s="118">
        <f>+I53*0.1</f>
        <v>153.4</v>
      </c>
      <c r="K53" s="118">
        <f>I53-J53</f>
        <v>1380.6</v>
      </c>
    </row>
    <row r="54" spans="1:11" s="64" customFormat="1" ht="11.25">
      <c r="A54" s="121"/>
      <c r="B54" s="111"/>
      <c r="C54" s="111"/>
      <c r="D54" s="84"/>
      <c r="E54" s="83"/>
      <c r="F54" s="82"/>
      <c r="G54" s="82"/>
      <c r="H54" s="84"/>
      <c r="I54" s="86"/>
      <c r="J54" s="118"/>
      <c r="K54" s="118"/>
    </row>
    <row r="55" spans="1:11" s="64" customFormat="1" ht="11.25">
      <c r="A55" s="121" t="s">
        <v>31</v>
      </c>
      <c r="B55" s="111"/>
      <c r="C55" s="111"/>
      <c r="D55" s="84"/>
      <c r="E55" s="83">
        <v>512</v>
      </c>
      <c r="F55" s="82"/>
      <c r="G55" s="82"/>
      <c r="H55" s="84"/>
      <c r="I55" s="86">
        <f>SUM(E55:H55)</f>
        <v>512</v>
      </c>
      <c r="J55" s="118">
        <f>+I55*0.1</f>
        <v>51.2</v>
      </c>
      <c r="K55" s="118">
        <f>I55-J55</f>
        <v>460.8</v>
      </c>
    </row>
    <row r="56" spans="1:11" s="64" customFormat="1" ht="11.25">
      <c r="A56" s="121"/>
      <c r="B56" s="111"/>
      <c r="C56" s="111"/>
      <c r="D56" s="84"/>
      <c r="E56" s="83"/>
      <c r="F56" s="82"/>
      <c r="G56" s="82"/>
      <c r="H56" s="84"/>
      <c r="I56" s="86"/>
      <c r="J56" s="118"/>
      <c r="K56" s="118"/>
    </row>
    <row r="57" spans="1:11" s="64" customFormat="1" ht="11.25">
      <c r="A57" s="121" t="s">
        <v>32</v>
      </c>
      <c r="B57" s="111"/>
      <c r="C57" s="111"/>
      <c r="D57" s="84"/>
      <c r="E57" s="83">
        <v>512</v>
      </c>
      <c r="F57" s="82"/>
      <c r="G57" s="82"/>
      <c r="H57" s="84"/>
      <c r="I57" s="86">
        <f>SUM(E57:H57)</f>
        <v>512</v>
      </c>
      <c r="J57" s="118">
        <f>+I57*0.1</f>
        <v>51.2</v>
      </c>
      <c r="K57" s="118">
        <f>I57-J57</f>
        <v>460.8</v>
      </c>
    </row>
    <row r="58" spans="1:11" s="64" customFormat="1" ht="11.25">
      <c r="A58" s="121"/>
      <c r="B58" s="111"/>
      <c r="C58" s="111"/>
      <c r="D58" s="84"/>
      <c r="E58" s="83"/>
      <c r="F58" s="82"/>
      <c r="G58" s="82"/>
      <c r="H58" s="84"/>
      <c r="I58" s="86"/>
      <c r="J58" s="118"/>
      <c r="K58" s="118"/>
    </row>
    <row r="59" spans="1:11" s="64" customFormat="1" ht="12" thickBot="1">
      <c r="A59" s="129" t="s">
        <v>33</v>
      </c>
      <c r="B59" s="112"/>
      <c r="C59" s="112"/>
      <c r="D59" s="130">
        <f>SUM(D22:D58)</f>
        <v>766.9</v>
      </c>
      <c r="E59" s="130">
        <f>SUM(E22:E58)</f>
        <v>3109.91</v>
      </c>
      <c r="F59" s="130">
        <f>SUM(F22:F58)</f>
        <v>1156.5900000000001</v>
      </c>
      <c r="G59" s="130">
        <f>SUM(G22:G58)</f>
        <v>127.82</v>
      </c>
      <c r="H59" s="131"/>
      <c r="I59" s="132">
        <f>SUM(I22:I58)</f>
        <v>5097.3099999999995</v>
      </c>
      <c r="J59" s="132">
        <f>SUM(J22:J58)</f>
        <v>509.731</v>
      </c>
      <c r="K59" s="132">
        <f>SUM(K22:K58)</f>
        <v>4587.579</v>
      </c>
    </row>
    <row r="60" spans="1:11" s="64" customFormat="1" ht="12" hidden="1">
      <c r="A60" s="134"/>
      <c r="B60" s="135"/>
      <c r="C60" s="135"/>
      <c r="D60" s="136"/>
      <c r="E60" s="137"/>
      <c r="F60" s="137"/>
      <c r="G60" s="137"/>
      <c r="H60" s="138"/>
      <c r="I60" s="139"/>
      <c r="J60" s="140">
        <f>+I60*0.1</f>
        <v>0</v>
      </c>
      <c r="K60" s="140">
        <f>I60-J60</f>
        <v>0</v>
      </c>
    </row>
    <row r="61" spans="1:11" s="148" customFormat="1" ht="12" thickBot="1">
      <c r="A61" s="141" t="s">
        <v>34</v>
      </c>
      <c r="B61" s="142">
        <f>SUM(B3:B59)</f>
        <v>4619</v>
      </c>
      <c r="C61" s="143">
        <f>SUM(C3:C59)</f>
        <v>1414</v>
      </c>
      <c r="D61" s="144">
        <f>SUM(D19:D56)</f>
        <v>766.9</v>
      </c>
      <c r="E61" s="145">
        <f>SUM(E19:E57)</f>
        <v>3768.87</v>
      </c>
      <c r="F61" s="145">
        <f>SUM(F19:F58)</f>
        <v>9035.46</v>
      </c>
      <c r="G61" s="145">
        <f>SUM(G19:G58)</f>
        <v>2483.08</v>
      </c>
      <c r="H61" s="146"/>
      <c r="I61" s="144">
        <f>SUM(I19:I57)</f>
        <v>15990.399999999998</v>
      </c>
      <c r="J61" s="144">
        <f>SUM(J19:J57)</f>
        <v>1499.0400000000004</v>
      </c>
      <c r="K61" s="144">
        <f>SUM(K19:K57)</f>
        <v>13491.359999999995</v>
      </c>
    </row>
    <row r="62" spans="5:9" s="64" customFormat="1" ht="11.25">
      <c r="E62" s="149"/>
      <c r="F62" s="149"/>
      <c r="G62" s="149"/>
      <c r="I62" s="149"/>
    </row>
    <row r="65" ht="12.75">
      <c r="B65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8" sqref="A38:IV38"/>
    </sheetView>
  </sheetViews>
  <sheetFormatPr defaultColWidth="11.421875" defaultRowHeight="12.75"/>
  <cols>
    <col min="1" max="1" width="28.00390625" style="0" bestFit="1" customWidth="1"/>
    <col min="2" max="2" width="9.57421875" style="0" customWidth="1"/>
    <col min="3" max="3" width="11.00390625" style="0" customWidth="1"/>
    <col min="4" max="4" width="12.8515625" style="0" customWidth="1"/>
    <col min="5" max="5" width="14.7109375" style="41" customWidth="1"/>
    <col min="6" max="6" width="15.7109375" style="41" customWidth="1"/>
    <col min="7" max="7" width="11.00390625" style="41" customWidth="1"/>
    <col min="8" max="8" width="12.8515625" style="0" customWidth="1"/>
    <col min="9" max="9" width="12.57421875" style="41" customWidth="1"/>
  </cols>
  <sheetData>
    <row r="1" spans="1:9" s="64" customFormat="1" ht="12">
      <c r="A1" s="57" t="s">
        <v>0</v>
      </c>
      <c r="B1" s="58" t="s">
        <v>5</v>
      </c>
      <c r="C1" s="59" t="s">
        <v>14</v>
      </c>
      <c r="D1" s="60"/>
      <c r="E1" s="61" t="s">
        <v>7</v>
      </c>
      <c r="F1" s="61" t="s">
        <v>8</v>
      </c>
      <c r="G1" s="62" t="s">
        <v>10</v>
      </c>
      <c r="H1" s="60"/>
      <c r="I1" s="63" t="s">
        <v>11</v>
      </c>
    </row>
    <row r="2" spans="1:9" s="64" customFormat="1" ht="12" thickBot="1">
      <c r="A2" s="65"/>
      <c r="B2" s="66" t="s">
        <v>6</v>
      </c>
      <c r="C2" s="67"/>
      <c r="D2" s="68"/>
      <c r="E2" s="69" t="s">
        <v>40</v>
      </c>
      <c r="F2" s="69" t="s">
        <v>40</v>
      </c>
      <c r="G2" s="70" t="s">
        <v>40</v>
      </c>
      <c r="H2" s="68"/>
      <c r="I2" s="71" t="s">
        <v>40</v>
      </c>
    </row>
    <row r="3" spans="1:9" s="64" customFormat="1" ht="11.25">
      <c r="A3" s="73"/>
      <c r="B3" s="74"/>
      <c r="C3" s="74"/>
      <c r="D3" s="75"/>
      <c r="E3" s="76"/>
      <c r="F3" s="76"/>
      <c r="G3" s="76"/>
      <c r="H3" s="75"/>
      <c r="I3" s="77"/>
    </row>
    <row r="4" spans="1:9" s="64" customFormat="1" ht="11.25">
      <c r="A4" s="78" t="s">
        <v>1</v>
      </c>
      <c r="B4" s="79">
        <v>1168</v>
      </c>
      <c r="C4" s="80">
        <v>512</v>
      </c>
      <c r="D4" s="81"/>
      <c r="E4" s="82">
        <v>178.95</v>
      </c>
      <c r="F4" s="83">
        <v>3271.68</v>
      </c>
      <c r="G4" s="83">
        <v>127.82</v>
      </c>
      <c r="H4" s="84" t="s">
        <v>17</v>
      </c>
      <c r="I4" s="85"/>
    </row>
    <row r="5" spans="1:9" s="64" customFormat="1" ht="11.25">
      <c r="A5" s="78"/>
      <c r="B5" s="80"/>
      <c r="C5" s="80"/>
      <c r="D5" s="81"/>
      <c r="E5" s="82"/>
      <c r="F5" s="83"/>
      <c r="G5" s="83">
        <v>204.52</v>
      </c>
      <c r="H5" s="84" t="s">
        <v>12</v>
      </c>
      <c r="I5" s="86">
        <f>SUM(E4:G6)</f>
        <v>3910.97</v>
      </c>
    </row>
    <row r="6" spans="1:9" s="64" customFormat="1" ht="11.25">
      <c r="A6" s="78"/>
      <c r="B6" s="80"/>
      <c r="C6" s="80"/>
      <c r="D6" s="81"/>
      <c r="E6" s="82"/>
      <c r="F6" s="83"/>
      <c r="G6" s="83">
        <v>128</v>
      </c>
      <c r="H6" s="84" t="s">
        <v>36</v>
      </c>
      <c r="I6" s="86"/>
    </row>
    <row r="7" spans="1:9" s="64" customFormat="1" ht="11.25">
      <c r="A7" s="78" t="s">
        <v>2</v>
      </c>
      <c r="B7" s="80">
        <v>604</v>
      </c>
      <c r="C7" s="80">
        <v>229</v>
      </c>
      <c r="D7" s="81"/>
      <c r="E7" s="82">
        <v>154.38</v>
      </c>
      <c r="F7" s="83">
        <v>1463.31</v>
      </c>
      <c r="G7" s="83">
        <v>255.64</v>
      </c>
      <c r="H7" s="84" t="s">
        <v>13</v>
      </c>
      <c r="I7" s="86"/>
    </row>
    <row r="8" spans="1:9" s="64" customFormat="1" ht="11.25">
      <c r="A8" s="78"/>
      <c r="B8" s="80"/>
      <c r="C8" s="80"/>
      <c r="D8" s="81"/>
      <c r="E8" s="82"/>
      <c r="F8" s="83"/>
      <c r="G8" s="83">
        <v>255.64</v>
      </c>
      <c r="H8" s="84" t="s">
        <v>12</v>
      </c>
      <c r="I8" s="86">
        <f>SUM(E7:G9)</f>
        <v>2256.97</v>
      </c>
    </row>
    <row r="9" spans="1:9" s="64" customFormat="1" ht="11.25">
      <c r="A9" s="78"/>
      <c r="B9" s="80"/>
      <c r="C9" s="80"/>
      <c r="D9" s="81"/>
      <c r="E9" s="82"/>
      <c r="F9" s="83"/>
      <c r="G9" s="83">
        <v>128</v>
      </c>
      <c r="H9" s="84" t="s">
        <v>36</v>
      </c>
      <c r="I9" s="86"/>
    </row>
    <row r="10" spans="1:9" s="64" customFormat="1" ht="11.25">
      <c r="A10" s="78" t="s">
        <v>3</v>
      </c>
      <c r="B10" s="80"/>
      <c r="C10" s="80"/>
      <c r="D10" s="81"/>
      <c r="E10" s="82"/>
      <c r="F10" s="83"/>
      <c r="G10" s="83">
        <v>255.64</v>
      </c>
      <c r="H10" s="84" t="s">
        <v>13</v>
      </c>
      <c r="I10" s="86">
        <f>SUM(E10:G10)</f>
        <v>255.64</v>
      </c>
    </row>
    <row r="11" spans="1:9" s="64" customFormat="1" ht="11.25">
      <c r="A11" s="78"/>
      <c r="B11" s="80"/>
      <c r="C11" s="80"/>
      <c r="D11" s="81"/>
      <c r="E11" s="82"/>
      <c r="F11" s="83"/>
      <c r="G11" s="83">
        <v>1000</v>
      </c>
      <c r="H11" s="84" t="s">
        <v>58</v>
      </c>
      <c r="I11" s="86">
        <v>1000</v>
      </c>
    </row>
    <row r="12" spans="1:9" s="64" customFormat="1" ht="11.25" hidden="1">
      <c r="A12" s="78"/>
      <c r="B12" s="80"/>
      <c r="C12" s="80"/>
      <c r="D12" s="81"/>
      <c r="E12" s="82"/>
      <c r="F12" s="83"/>
      <c r="G12" s="83"/>
      <c r="H12" s="84"/>
      <c r="I12" s="86"/>
    </row>
    <row r="13" spans="1:9" s="64" customFormat="1" ht="11.25">
      <c r="A13" s="78" t="s">
        <v>4</v>
      </c>
      <c r="B13" s="80">
        <v>667</v>
      </c>
      <c r="C13" s="80">
        <v>245</v>
      </c>
      <c r="D13" s="81"/>
      <c r="E13" s="82">
        <v>170.49</v>
      </c>
      <c r="F13" s="83">
        <v>1565.55</v>
      </c>
      <c r="G13" s="83"/>
      <c r="H13" s="84"/>
      <c r="I13" s="86">
        <f>SUM(E13:H13)</f>
        <v>1736.04</v>
      </c>
    </row>
    <row r="14" spans="1:9" s="64" customFormat="1" ht="11.25" hidden="1">
      <c r="A14" s="78" t="s">
        <v>9</v>
      </c>
      <c r="B14" s="80"/>
      <c r="C14" s="80"/>
      <c r="D14" s="81"/>
      <c r="E14" s="82"/>
      <c r="F14" s="83"/>
      <c r="G14" s="83"/>
      <c r="H14" s="84"/>
      <c r="I14" s="86"/>
    </row>
    <row r="15" spans="1:9" s="64" customFormat="1" ht="11.25" hidden="1">
      <c r="A15" s="78" t="s">
        <v>15</v>
      </c>
      <c r="B15" s="80"/>
      <c r="C15" s="87"/>
      <c r="D15" s="81"/>
      <c r="E15" s="82"/>
      <c r="F15" s="83"/>
      <c r="G15" s="83"/>
      <c r="H15" s="84"/>
      <c r="I15" s="86"/>
    </row>
    <row r="16" spans="1:9" s="64" customFormat="1" ht="11.25">
      <c r="A16" s="78"/>
      <c r="B16" s="80"/>
      <c r="C16" s="87"/>
      <c r="D16" s="81"/>
      <c r="E16" s="82"/>
      <c r="F16" s="83"/>
      <c r="G16" s="83"/>
      <c r="H16" s="84"/>
      <c r="I16" s="86"/>
    </row>
    <row r="17" spans="1:9" s="64" customFormat="1" ht="11.25">
      <c r="A17" s="78" t="s">
        <v>54</v>
      </c>
      <c r="B17" s="80">
        <v>37</v>
      </c>
      <c r="C17" s="80">
        <v>13</v>
      </c>
      <c r="D17" s="175"/>
      <c r="E17" s="82">
        <v>25.56</v>
      </c>
      <c r="F17" s="176">
        <v>83.07</v>
      </c>
      <c r="G17" s="83"/>
      <c r="H17" s="84"/>
      <c r="I17" s="86">
        <f>SUM(E17:H17)</f>
        <v>108.63</v>
      </c>
    </row>
    <row r="18" spans="1:9" s="64" customFormat="1" ht="11.25">
      <c r="A18" s="158"/>
      <c r="B18" s="159"/>
      <c r="C18" s="159"/>
      <c r="D18" s="168"/>
      <c r="E18" s="161"/>
      <c r="F18" s="169"/>
      <c r="G18" s="162"/>
      <c r="H18" s="163"/>
      <c r="I18" s="86"/>
    </row>
    <row r="19" spans="1:9" s="64" customFormat="1" ht="11.25">
      <c r="A19" s="158" t="s">
        <v>60</v>
      </c>
      <c r="B19" s="159">
        <v>25</v>
      </c>
      <c r="C19" s="159">
        <v>61</v>
      </c>
      <c r="D19" s="168"/>
      <c r="E19" s="161">
        <v>25.56</v>
      </c>
      <c r="F19" s="169">
        <v>389.79</v>
      </c>
      <c r="G19" s="162"/>
      <c r="H19" s="163"/>
      <c r="I19" s="86">
        <f>SUM(E19:H19)</f>
        <v>415.35</v>
      </c>
    </row>
    <row r="20" spans="1:9" s="64" customFormat="1" ht="12" thickBot="1">
      <c r="A20" s="158"/>
      <c r="B20" s="159"/>
      <c r="C20" s="160"/>
      <c r="D20" s="168"/>
      <c r="E20" s="161"/>
      <c r="F20" s="169"/>
      <c r="G20" s="162"/>
      <c r="H20" s="163"/>
      <c r="I20" s="157"/>
    </row>
    <row r="21" spans="1:9" s="64" customFormat="1" ht="12" thickBot="1">
      <c r="A21" s="171" t="s">
        <v>16</v>
      </c>
      <c r="B21" s="180">
        <f>SUM(B4:B20)</f>
        <v>2501</v>
      </c>
      <c r="C21" s="181">
        <f>SUM(C4:C20)</f>
        <v>1060</v>
      </c>
      <c r="D21" s="174"/>
      <c r="E21" s="170">
        <f>SUM(E4:E20)</f>
        <v>554.9399999999999</v>
      </c>
      <c r="F21" s="165">
        <f>SUM(F4:F20)</f>
        <v>6773.4</v>
      </c>
      <c r="G21" s="167">
        <f>SUM(G4:G20)</f>
        <v>2355.2599999999998</v>
      </c>
      <c r="H21" s="166"/>
      <c r="I21" s="164">
        <f>SUM(I4:I20)</f>
        <v>9683.599999999999</v>
      </c>
    </row>
    <row r="22" spans="1:9" s="64" customFormat="1" ht="12">
      <c r="A22" s="178"/>
      <c r="B22" s="98"/>
      <c r="C22" s="99"/>
      <c r="D22" s="100"/>
      <c r="E22" s="101"/>
      <c r="F22" s="101"/>
      <c r="G22" s="101"/>
      <c r="H22" s="102"/>
      <c r="I22" s="101"/>
    </row>
    <row r="23" spans="1:9" s="64" customFormat="1" ht="11.25">
      <c r="A23" s="179"/>
      <c r="B23" s="98"/>
      <c r="C23" s="99"/>
      <c r="D23" s="100"/>
      <c r="E23" s="101"/>
      <c r="F23" s="101"/>
      <c r="G23" s="101"/>
      <c r="H23" s="102"/>
      <c r="I23" s="101"/>
    </row>
    <row r="24" spans="1:9" s="64" customFormat="1" ht="11.25">
      <c r="A24" s="78" t="s">
        <v>61</v>
      </c>
      <c r="B24" s="111">
        <v>183</v>
      </c>
      <c r="C24" s="111">
        <v>33</v>
      </c>
      <c r="D24" s="112"/>
      <c r="E24" s="114">
        <v>51.13</v>
      </c>
      <c r="F24" s="114">
        <v>210.87</v>
      </c>
      <c r="G24" s="114"/>
      <c r="H24" s="115"/>
      <c r="I24" s="86">
        <f>SUM(D24:G24)</f>
        <v>262</v>
      </c>
    </row>
    <row r="25" spans="1:9" s="64" customFormat="1" ht="11.25">
      <c r="A25" s="78"/>
      <c r="B25" s="111"/>
      <c r="C25" s="111"/>
      <c r="D25" s="112"/>
      <c r="E25" s="113"/>
      <c r="F25" s="113"/>
      <c r="G25" s="114"/>
      <c r="H25" s="115"/>
      <c r="I25" s="86"/>
    </row>
    <row r="26" spans="1:9" s="64" customFormat="1" ht="11.25">
      <c r="A26" s="121" t="s">
        <v>19</v>
      </c>
      <c r="B26" s="111"/>
      <c r="C26" s="111"/>
      <c r="D26" s="83">
        <v>153.38</v>
      </c>
      <c r="E26" s="82"/>
      <c r="F26" s="82"/>
      <c r="G26" s="82">
        <v>127.82</v>
      </c>
      <c r="H26" s="84" t="s">
        <v>35</v>
      </c>
      <c r="I26" s="86">
        <f>SUM(D26:G26)</f>
        <v>281.2</v>
      </c>
    </row>
    <row r="27" spans="1:9" s="64" customFormat="1" ht="11.25">
      <c r="A27" s="121"/>
      <c r="B27" s="111"/>
      <c r="C27" s="111"/>
      <c r="D27" s="83"/>
      <c r="E27" s="82"/>
      <c r="F27" s="82"/>
      <c r="G27" s="82"/>
      <c r="H27" s="84"/>
      <c r="I27" s="85"/>
    </row>
    <row r="28" spans="1:9" s="64" customFormat="1" ht="11.25">
      <c r="A28" s="121" t="s">
        <v>20</v>
      </c>
      <c r="B28" s="111"/>
      <c r="C28" s="111"/>
      <c r="D28" s="83">
        <v>153.38</v>
      </c>
      <c r="E28" s="82"/>
      <c r="F28" s="82"/>
      <c r="G28" s="82"/>
      <c r="H28" s="84"/>
      <c r="I28" s="85">
        <f>SUM(D28:H28)</f>
        <v>153.38</v>
      </c>
    </row>
    <row r="29" spans="1:9" s="64" customFormat="1" ht="11.25">
      <c r="A29" s="121"/>
      <c r="B29" s="111"/>
      <c r="C29" s="111"/>
      <c r="D29" s="83"/>
      <c r="E29" s="82"/>
      <c r="F29" s="82"/>
      <c r="G29" s="82"/>
      <c r="H29" s="84"/>
      <c r="I29" s="85"/>
    </row>
    <row r="30" spans="1:9" s="64" customFormat="1" ht="11.25">
      <c r="A30" s="121" t="s">
        <v>62</v>
      </c>
      <c r="B30" s="111"/>
      <c r="C30" s="111"/>
      <c r="D30" s="83">
        <v>153.38</v>
      </c>
      <c r="E30" s="82"/>
      <c r="F30" s="82"/>
      <c r="G30" s="82"/>
      <c r="H30" s="84"/>
      <c r="I30" s="85">
        <f>SUM(D30:H30)</f>
        <v>153.38</v>
      </c>
    </row>
    <row r="31" spans="1:9" s="64" customFormat="1" ht="11.25">
      <c r="A31" s="121"/>
      <c r="B31" s="111"/>
      <c r="C31" s="111"/>
      <c r="D31" s="83"/>
      <c r="E31" s="82"/>
      <c r="F31" s="82"/>
      <c r="G31" s="82"/>
      <c r="H31" s="84"/>
      <c r="I31" s="85"/>
    </row>
    <row r="32" spans="1:9" s="64" customFormat="1" ht="11.25">
      <c r="A32" s="121" t="s">
        <v>21</v>
      </c>
      <c r="B32" s="111"/>
      <c r="C32" s="111"/>
      <c r="D32" s="83">
        <v>153.38</v>
      </c>
      <c r="E32" s="82"/>
      <c r="F32" s="82"/>
      <c r="G32" s="82"/>
      <c r="H32" s="84"/>
      <c r="I32" s="85">
        <f>SUM(D32:H32)</f>
        <v>153.38</v>
      </c>
    </row>
    <row r="33" spans="1:9" s="64" customFormat="1" ht="11.25">
      <c r="A33" s="121"/>
      <c r="B33" s="111"/>
      <c r="C33" s="111"/>
      <c r="D33" s="83"/>
      <c r="E33" s="82"/>
      <c r="F33" s="82"/>
      <c r="G33" s="82"/>
      <c r="H33" s="84"/>
      <c r="I33" s="85"/>
    </row>
    <row r="34" spans="1:9" s="64" customFormat="1" ht="11.25">
      <c r="A34" s="121" t="s">
        <v>42</v>
      </c>
      <c r="B34" s="111"/>
      <c r="C34" s="111"/>
      <c r="D34" s="83">
        <v>153.38</v>
      </c>
      <c r="E34" s="82"/>
      <c r="F34" s="82"/>
      <c r="G34" s="82"/>
      <c r="H34" s="84"/>
      <c r="I34" s="85">
        <f>SUM(D34:H34)</f>
        <v>153.38</v>
      </c>
    </row>
    <row r="35" spans="1:9" s="64" customFormat="1" ht="11.25">
      <c r="A35" s="121"/>
      <c r="B35" s="111"/>
      <c r="C35" s="111"/>
      <c r="D35" s="83"/>
      <c r="E35" s="82"/>
      <c r="F35" s="82"/>
      <c r="G35" s="82"/>
      <c r="H35" s="84"/>
      <c r="I35" s="85"/>
    </row>
    <row r="36" spans="1:9" s="64" customFormat="1" ht="11.25">
      <c r="A36" s="121" t="s">
        <v>43</v>
      </c>
      <c r="B36" s="111"/>
      <c r="C36" s="111"/>
      <c r="D36" s="83">
        <v>153.38</v>
      </c>
      <c r="E36" s="82"/>
      <c r="F36" s="82"/>
      <c r="G36" s="82"/>
      <c r="H36" s="84"/>
      <c r="I36" s="86">
        <f>SUM(D36:H36)</f>
        <v>153.38</v>
      </c>
    </row>
    <row r="37" spans="1:9" s="64" customFormat="1" ht="11.25">
      <c r="A37" s="121"/>
      <c r="B37" s="111"/>
      <c r="C37" s="111"/>
      <c r="D37" s="84"/>
      <c r="E37" s="82"/>
      <c r="F37" s="82"/>
      <c r="G37" s="82"/>
      <c r="H37" s="84"/>
      <c r="I37" s="86"/>
    </row>
    <row r="38" spans="1:9" s="64" customFormat="1" ht="11.25">
      <c r="A38" s="121" t="s">
        <v>23</v>
      </c>
      <c r="B38" s="111">
        <v>99</v>
      </c>
      <c r="C38" s="111">
        <v>25</v>
      </c>
      <c r="D38" s="84"/>
      <c r="E38" s="83">
        <v>38.35</v>
      </c>
      <c r="F38" s="82">
        <v>159.75</v>
      </c>
      <c r="G38" s="82"/>
      <c r="H38" s="84"/>
      <c r="I38" s="86">
        <f>SUM(E38:H38)</f>
        <v>198.1</v>
      </c>
    </row>
    <row r="39" spans="1:9" s="64" customFormat="1" ht="11.25">
      <c r="A39" s="121"/>
      <c r="B39" s="111"/>
      <c r="C39" s="111"/>
      <c r="D39" s="84"/>
      <c r="E39" s="83"/>
      <c r="F39" s="82"/>
      <c r="G39" s="82"/>
      <c r="H39" s="84"/>
      <c r="I39" s="86"/>
    </row>
    <row r="40" spans="1:9" s="64" customFormat="1" ht="11.25">
      <c r="A40" s="121" t="s">
        <v>24</v>
      </c>
      <c r="B40" s="111">
        <v>97</v>
      </c>
      <c r="C40" s="111">
        <v>7</v>
      </c>
      <c r="D40" s="84"/>
      <c r="E40" s="83">
        <v>38.35</v>
      </c>
      <c r="F40" s="82">
        <v>44.75</v>
      </c>
      <c r="G40" s="82"/>
      <c r="H40" s="84"/>
      <c r="I40" s="86">
        <f>SUM(E40:H40)</f>
        <v>83.1</v>
      </c>
    </row>
    <row r="41" spans="1:9" s="64" customFormat="1" ht="11.25">
      <c r="A41" s="121"/>
      <c r="B41" s="111"/>
      <c r="C41" s="111"/>
      <c r="D41" s="84"/>
      <c r="E41" s="83"/>
      <c r="F41" s="82"/>
      <c r="G41" s="82"/>
      <c r="H41" s="84"/>
      <c r="I41" s="86"/>
    </row>
    <row r="42" spans="1:9" s="64" customFormat="1" ht="11.25">
      <c r="A42" s="121" t="s">
        <v>25</v>
      </c>
      <c r="B42" s="111"/>
      <c r="C42" s="111"/>
      <c r="D42" s="84"/>
      <c r="E42" s="83"/>
      <c r="F42" s="82"/>
      <c r="G42" s="82"/>
      <c r="H42" s="84"/>
      <c r="I42" s="86"/>
    </row>
    <row r="43" spans="1:9" s="64" customFormat="1" ht="11.25">
      <c r="A43" s="121" t="s">
        <v>26</v>
      </c>
      <c r="B43" s="111">
        <v>79</v>
      </c>
      <c r="C43" s="111"/>
      <c r="D43" s="84"/>
      <c r="E43" s="83">
        <v>38.35</v>
      </c>
      <c r="F43" s="82"/>
      <c r="G43" s="82"/>
      <c r="H43" s="84"/>
      <c r="I43" s="86">
        <f>SUM(E43:H43)</f>
        <v>38.35</v>
      </c>
    </row>
    <row r="44" spans="1:9" s="64" customFormat="1" ht="11.25">
      <c r="A44" s="121" t="s">
        <v>46</v>
      </c>
      <c r="B44" s="111">
        <v>284</v>
      </c>
      <c r="C44" s="111">
        <v>17</v>
      </c>
      <c r="D44" s="84"/>
      <c r="E44" s="83">
        <v>72.59</v>
      </c>
      <c r="F44" s="82">
        <v>108.63</v>
      </c>
      <c r="G44" s="82"/>
      <c r="H44" s="84"/>
      <c r="I44" s="86">
        <f>SUM(E44:H44)</f>
        <v>181.22</v>
      </c>
    </row>
    <row r="45" spans="1:9" s="64" customFormat="1" ht="11.25">
      <c r="A45" s="121"/>
      <c r="B45" s="111"/>
      <c r="C45" s="111"/>
      <c r="D45" s="84"/>
      <c r="E45" s="83"/>
      <c r="F45" s="82"/>
      <c r="G45" s="82"/>
      <c r="H45" s="84"/>
      <c r="I45" s="86"/>
    </row>
    <row r="46" spans="1:9" s="64" customFormat="1" ht="11.25">
      <c r="A46" s="121" t="s">
        <v>48</v>
      </c>
      <c r="B46" s="111">
        <v>54</v>
      </c>
      <c r="C46" s="111"/>
      <c r="D46" s="84"/>
      <c r="E46" s="83">
        <v>38.35</v>
      </c>
      <c r="F46" s="82"/>
      <c r="G46" s="82"/>
      <c r="H46" s="84"/>
      <c r="I46" s="86">
        <f>SUM(E46:H46)</f>
        <v>38.35</v>
      </c>
    </row>
    <row r="47" spans="1:9" s="64" customFormat="1" ht="11.25">
      <c r="A47" s="121" t="s">
        <v>57</v>
      </c>
      <c r="B47" s="111">
        <v>63</v>
      </c>
      <c r="C47" s="111"/>
      <c r="D47" s="84"/>
      <c r="E47" s="83">
        <v>38.35</v>
      </c>
      <c r="F47" s="82"/>
      <c r="G47" s="82"/>
      <c r="H47" s="84"/>
      <c r="I47" s="86">
        <f>SUM(E47:H47)</f>
        <v>38.35</v>
      </c>
    </row>
    <row r="48" spans="1:9" s="64" customFormat="1" ht="11.25">
      <c r="A48" s="121"/>
      <c r="B48" s="111"/>
      <c r="C48" s="111"/>
      <c r="D48" s="84"/>
      <c r="E48" s="83"/>
      <c r="F48" s="82"/>
      <c r="G48" s="82"/>
      <c r="H48" s="84"/>
      <c r="I48" s="86"/>
    </row>
    <row r="49" spans="1:9" s="64" customFormat="1" ht="11.25">
      <c r="A49" s="121" t="s">
        <v>49</v>
      </c>
      <c r="B49" s="111">
        <v>82</v>
      </c>
      <c r="C49" s="111"/>
      <c r="D49" s="84"/>
      <c r="E49" s="83">
        <v>38.35</v>
      </c>
      <c r="F49" s="82"/>
      <c r="G49" s="82"/>
      <c r="H49" s="84"/>
      <c r="I49" s="86">
        <f>SUM(E49:H49)</f>
        <v>38.35</v>
      </c>
    </row>
    <row r="50" spans="1:9" s="64" customFormat="1" ht="11.25">
      <c r="A50" s="121"/>
      <c r="B50" s="111"/>
      <c r="C50" s="111"/>
      <c r="D50" s="84"/>
      <c r="E50" s="83"/>
      <c r="F50" s="82"/>
      <c r="G50" s="82"/>
      <c r="H50" s="84"/>
      <c r="I50" s="86"/>
    </row>
    <row r="51" spans="1:9" s="64" customFormat="1" ht="11.25">
      <c r="A51" s="121" t="s">
        <v>50</v>
      </c>
      <c r="B51" s="111">
        <v>135</v>
      </c>
      <c r="C51" s="111"/>
      <c r="D51" s="84"/>
      <c r="E51" s="83">
        <v>51.13</v>
      </c>
      <c r="F51" s="82"/>
      <c r="G51" s="82"/>
      <c r="H51" s="84"/>
      <c r="I51" s="86">
        <f>SUM(E51:H51)</f>
        <v>51.13</v>
      </c>
    </row>
    <row r="52" spans="1:9" s="64" customFormat="1" ht="11.25">
      <c r="A52" s="121"/>
      <c r="B52" s="111"/>
      <c r="C52" s="111"/>
      <c r="D52" s="84"/>
      <c r="E52" s="83"/>
      <c r="F52" s="82"/>
      <c r="G52" s="82"/>
      <c r="H52" s="84"/>
      <c r="I52" s="86"/>
    </row>
    <row r="53" spans="1:9" s="64" customFormat="1" ht="11.25">
      <c r="A53" s="121" t="s">
        <v>63</v>
      </c>
      <c r="B53" s="111">
        <v>72</v>
      </c>
      <c r="C53" s="111"/>
      <c r="D53" s="84"/>
      <c r="E53" s="83">
        <v>38.35</v>
      </c>
      <c r="F53" s="82"/>
      <c r="G53" s="82"/>
      <c r="H53" s="84"/>
      <c r="I53" s="86">
        <f>SUM(E53:H53)</f>
        <v>38.35</v>
      </c>
    </row>
    <row r="54" spans="1:9" s="64" customFormat="1" ht="11.25">
      <c r="A54" s="121"/>
      <c r="B54" s="111"/>
      <c r="C54" s="111"/>
      <c r="D54" s="84"/>
      <c r="E54" s="83"/>
      <c r="F54" s="82"/>
      <c r="G54" s="82"/>
      <c r="H54" s="84"/>
      <c r="I54" s="86"/>
    </row>
    <row r="55" spans="1:9" s="64" customFormat="1" ht="11.25">
      <c r="A55" s="121" t="s">
        <v>29</v>
      </c>
      <c r="B55" s="111">
        <v>616</v>
      </c>
      <c r="C55" s="111">
        <v>18</v>
      </c>
      <c r="D55" s="84"/>
      <c r="E55" s="83">
        <v>157.45</v>
      </c>
      <c r="F55" s="82">
        <v>115.02</v>
      </c>
      <c r="G55" s="82"/>
      <c r="H55" s="84"/>
      <c r="I55" s="86">
        <f>SUM(E55:H55)</f>
        <v>272.46999999999997</v>
      </c>
    </row>
    <row r="56" spans="1:9" s="64" customFormat="1" ht="11.25">
      <c r="A56" s="121"/>
      <c r="B56" s="111"/>
      <c r="C56" s="111"/>
      <c r="D56" s="84"/>
      <c r="E56" s="83"/>
      <c r="F56" s="82"/>
      <c r="G56" s="82"/>
      <c r="H56" s="84"/>
      <c r="I56" s="86"/>
    </row>
    <row r="57" spans="1:9" s="64" customFormat="1" ht="11.25">
      <c r="A57" s="121" t="s">
        <v>30</v>
      </c>
      <c r="B57" s="111"/>
      <c r="C57" s="111"/>
      <c r="D57" s="84"/>
      <c r="E57" s="83">
        <v>1534</v>
      </c>
      <c r="F57" s="82"/>
      <c r="G57" s="82"/>
      <c r="H57" s="84"/>
      <c r="I57" s="86">
        <f>SUM(E57:H57)</f>
        <v>1534</v>
      </c>
    </row>
    <row r="58" spans="1:9" s="64" customFormat="1" ht="11.25">
      <c r="A58" s="121"/>
      <c r="B58" s="111"/>
      <c r="C58" s="111"/>
      <c r="D58" s="84"/>
      <c r="E58" s="83"/>
      <c r="F58" s="82"/>
      <c r="G58" s="82"/>
      <c r="H58" s="84"/>
      <c r="I58" s="86"/>
    </row>
    <row r="59" spans="1:9" s="64" customFormat="1" ht="11.25">
      <c r="A59" s="121" t="s">
        <v>31</v>
      </c>
      <c r="B59" s="111"/>
      <c r="C59" s="111"/>
      <c r="D59" s="84"/>
      <c r="E59" s="83">
        <v>512</v>
      </c>
      <c r="F59" s="82"/>
      <c r="G59" s="82"/>
      <c r="H59" s="84"/>
      <c r="I59" s="86">
        <f>SUM(E59:H59)</f>
        <v>512</v>
      </c>
    </row>
    <row r="60" spans="1:9" s="64" customFormat="1" ht="11.25">
      <c r="A60" s="121"/>
      <c r="B60" s="111"/>
      <c r="C60" s="111"/>
      <c r="D60" s="84"/>
      <c r="E60" s="83"/>
      <c r="F60" s="82"/>
      <c r="G60" s="82"/>
      <c r="H60" s="84"/>
      <c r="I60" s="86"/>
    </row>
    <row r="61" spans="1:9" s="64" customFormat="1" ht="11.25">
      <c r="A61" s="121" t="s">
        <v>32</v>
      </c>
      <c r="B61" s="111"/>
      <c r="C61" s="111"/>
      <c r="D61" s="84"/>
      <c r="E61" s="83">
        <v>512</v>
      </c>
      <c r="F61" s="82"/>
      <c r="G61" s="82"/>
      <c r="H61" s="84"/>
      <c r="I61" s="86">
        <f>SUM(E61:H61)</f>
        <v>512</v>
      </c>
    </row>
    <row r="62" spans="1:9" s="64" customFormat="1" ht="11.25">
      <c r="A62" s="121"/>
      <c r="B62" s="111"/>
      <c r="C62" s="111"/>
      <c r="D62" s="84"/>
      <c r="E62" s="83"/>
      <c r="F62" s="82"/>
      <c r="G62" s="82"/>
      <c r="H62" s="84"/>
      <c r="I62" s="86"/>
    </row>
    <row r="63" spans="1:9" s="64" customFormat="1" ht="12" thickBot="1">
      <c r="A63" s="129" t="s">
        <v>33</v>
      </c>
      <c r="B63" s="112">
        <f aca="true" t="shared" si="0" ref="B63:G63">SUM(B24:B62)</f>
        <v>1764</v>
      </c>
      <c r="C63" s="112">
        <f t="shared" si="0"/>
        <v>100</v>
      </c>
      <c r="D63" s="130">
        <f t="shared" si="0"/>
        <v>920.28</v>
      </c>
      <c r="E63" s="130">
        <f t="shared" si="0"/>
        <v>3158.75</v>
      </c>
      <c r="F63" s="130">
        <f t="shared" si="0"/>
        <v>639.02</v>
      </c>
      <c r="G63" s="130">
        <f t="shared" si="0"/>
        <v>127.82</v>
      </c>
      <c r="H63" s="131"/>
      <c r="I63" s="132">
        <f>SUM(I24:I62)</f>
        <v>4845.869999999999</v>
      </c>
    </row>
    <row r="64" spans="1:9" s="64" customFormat="1" ht="12" hidden="1" thickBot="1">
      <c r="A64" s="134"/>
      <c r="B64" s="135"/>
      <c r="C64" s="135"/>
      <c r="D64" s="136"/>
      <c r="E64" s="137"/>
      <c r="F64" s="137"/>
      <c r="G64" s="137"/>
      <c r="H64" s="138"/>
      <c r="I64" s="139"/>
    </row>
    <row r="65" spans="1:9" s="148" customFormat="1" ht="12" thickBot="1">
      <c r="A65" s="141" t="s">
        <v>34</v>
      </c>
      <c r="B65" s="182">
        <f>B63+B21</f>
        <v>4265</v>
      </c>
      <c r="C65" s="182">
        <f>C63+C21</f>
        <v>1160</v>
      </c>
      <c r="D65" s="144">
        <f>SUM(D21:D60)</f>
        <v>920.28</v>
      </c>
      <c r="E65" s="145">
        <f>SUM(E21:E61)</f>
        <v>3713.69</v>
      </c>
      <c r="F65" s="145">
        <f>SUM(F21:F62)</f>
        <v>7412.42</v>
      </c>
      <c r="G65" s="145">
        <f>SUM(G21:G62)</f>
        <v>2483.08</v>
      </c>
      <c r="H65" s="146"/>
      <c r="I65" s="144">
        <f>SUM(I21:I61)</f>
        <v>14529.469999999996</v>
      </c>
    </row>
    <row r="66" spans="5:9" s="64" customFormat="1" ht="11.25">
      <c r="E66" s="149"/>
      <c r="F66" s="149"/>
      <c r="G66" s="149"/>
      <c r="I66" s="149"/>
    </row>
    <row r="69" ht="12.75">
      <c r="B69" s="56"/>
    </row>
  </sheetData>
  <sheetProtection/>
  <printOptions/>
  <pageMargins left="0.7874015748031497" right="0.7874015748031497" top="0.63" bottom="0.63" header="0.5118110236220472" footer="0.5118110236220472"/>
  <pageSetup fitToHeight="0"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2" topLeftCell="BM50" activePane="bottomLeft" state="frozen"/>
      <selection pane="topLeft" activeCell="A1" sqref="A1"/>
      <selection pane="bottomLeft" activeCell="A60" sqref="A60"/>
    </sheetView>
  </sheetViews>
  <sheetFormatPr defaultColWidth="15.57421875" defaultRowHeight="12.75"/>
  <cols>
    <col min="1" max="1" width="32.00390625" style="190" bestFit="1" customWidth="1"/>
    <col min="2" max="2" width="10.140625" style="190" bestFit="1" customWidth="1"/>
    <col min="3" max="3" width="8.8515625" style="190" bestFit="1" customWidth="1"/>
    <col min="4" max="4" width="7.140625" style="190" bestFit="1" customWidth="1"/>
    <col min="5" max="5" width="15.57421875" style="232" customWidth="1"/>
    <col min="6" max="6" width="16.7109375" style="232" bestFit="1" customWidth="1"/>
    <col min="7" max="7" width="19.28125" style="232" bestFit="1" customWidth="1"/>
    <col min="8" max="8" width="14.140625" style="190" bestFit="1" customWidth="1"/>
    <col min="9" max="9" width="8.140625" style="232" bestFit="1" customWidth="1"/>
    <col min="10" max="10" width="9.140625" style="190" bestFit="1" customWidth="1"/>
    <col min="11" max="16384" width="15.57421875" style="190" customWidth="1"/>
  </cols>
  <sheetData>
    <row r="1" spans="1:10" ht="12.75">
      <c r="A1" s="183" t="s">
        <v>0</v>
      </c>
      <c r="B1" s="184" t="s">
        <v>5</v>
      </c>
      <c r="C1" s="185" t="s">
        <v>64</v>
      </c>
      <c r="D1" s="186"/>
      <c r="E1" s="187" t="s">
        <v>7</v>
      </c>
      <c r="F1" s="187" t="s">
        <v>8</v>
      </c>
      <c r="G1" s="261" t="s">
        <v>10</v>
      </c>
      <c r="H1" s="262"/>
      <c r="I1" s="188" t="s">
        <v>11</v>
      </c>
      <c r="J1" s="189"/>
    </row>
    <row r="2" spans="1:10" ht="13.5" thickBot="1">
      <c r="A2" s="191"/>
      <c r="B2" s="192" t="s">
        <v>6</v>
      </c>
      <c r="C2" s="193"/>
      <c r="D2" s="194"/>
      <c r="E2" s="195" t="s">
        <v>40</v>
      </c>
      <c r="F2" s="195" t="s">
        <v>40</v>
      </c>
      <c r="G2" s="195" t="s">
        <v>40</v>
      </c>
      <c r="H2" s="194"/>
      <c r="I2" s="196" t="s">
        <v>40</v>
      </c>
      <c r="J2" s="189"/>
    </row>
    <row r="3" spans="1:9" ht="12.75">
      <c r="A3" s="197"/>
      <c r="B3" s="198"/>
      <c r="C3" s="198"/>
      <c r="D3" s="199"/>
      <c r="E3" s="200"/>
      <c r="F3" s="200"/>
      <c r="G3" s="200"/>
      <c r="H3" s="199"/>
      <c r="I3" s="201"/>
    </row>
    <row r="4" spans="1:9" ht="12.75">
      <c r="A4" s="202" t="s">
        <v>1</v>
      </c>
      <c r="B4" s="203">
        <v>1145</v>
      </c>
      <c r="C4" s="204">
        <v>303</v>
      </c>
      <c r="D4" s="205"/>
      <c r="E4" s="206">
        <v>178.95</v>
      </c>
      <c r="F4" s="207">
        <v>3214.17</v>
      </c>
      <c r="G4" s="207">
        <v>127.82</v>
      </c>
      <c r="H4" s="24" t="s">
        <v>17</v>
      </c>
      <c r="I4" s="208"/>
    </row>
    <row r="5" spans="1:9" ht="12.75">
      <c r="A5" s="202"/>
      <c r="B5" s="204"/>
      <c r="C5" s="204"/>
      <c r="D5" s="205"/>
      <c r="E5" s="206"/>
      <c r="F5" s="207"/>
      <c r="G5" s="207">
        <v>204.52</v>
      </c>
      <c r="H5" s="24" t="s">
        <v>12</v>
      </c>
      <c r="I5" s="209">
        <f>SUM(E4:G6)</f>
        <v>3853.46</v>
      </c>
    </row>
    <row r="6" spans="1:9" ht="12.75">
      <c r="A6" s="202"/>
      <c r="B6" s="204"/>
      <c r="C6" s="204"/>
      <c r="D6" s="205"/>
      <c r="E6" s="206"/>
      <c r="F6" s="207"/>
      <c r="G6" s="207">
        <v>128</v>
      </c>
      <c r="H6" s="24" t="s">
        <v>36</v>
      </c>
      <c r="I6" s="209"/>
    </row>
    <row r="7" spans="1:9" ht="12.75">
      <c r="A7" s="202" t="s">
        <v>2</v>
      </c>
      <c r="B7" s="204">
        <v>603</v>
      </c>
      <c r="C7" s="204">
        <v>230</v>
      </c>
      <c r="D7" s="205"/>
      <c r="E7" s="206">
        <v>154.13</v>
      </c>
      <c r="F7" s="207">
        <v>1469.7</v>
      </c>
      <c r="G7" s="207">
        <v>255.64</v>
      </c>
      <c r="H7" s="24" t="s">
        <v>13</v>
      </c>
      <c r="I7" s="209"/>
    </row>
    <row r="8" spans="1:9" ht="12.75">
      <c r="A8" s="202"/>
      <c r="B8" s="204"/>
      <c r="C8" s="204"/>
      <c r="D8" s="205"/>
      <c r="E8" s="206"/>
      <c r="F8" s="207"/>
      <c r="G8" s="207">
        <v>255.64</v>
      </c>
      <c r="H8" s="24" t="s">
        <v>12</v>
      </c>
      <c r="I8" s="209">
        <f>SUM(E7:G9)</f>
        <v>2263.1099999999997</v>
      </c>
    </row>
    <row r="9" spans="1:9" ht="12.75">
      <c r="A9" s="202"/>
      <c r="B9" s="204"/>
      <c r="C9" s="204"/>
      <c r="D9" s="205"/>
      <c r="E9" s="206"/>
      <c r="F9" s="207"/>
      <c r="G9" s="207">
        <v>128</v>
      </c>
      <c r="H9" s="24" t="s">
        <v>36</v>
      </c>
      <c r="I9" s="209"/>
    </row>
    <row r="10" spans="1:9" ht="12.75">
      <c r="A10" s="202" t="s">
        <v>3</v>
      </c>
      <c r="B10" s="204">
        <v>533</v>
      </c>
      <c r="C10" s="204">
        <v>219</v>
      </c>
      <c r="D10" s="205"/>
      <c r="E10" s="206">
        <v>136.23</v>
      </c>
      <c r="F10" s="207">
        <v>1399.41</v>
      </c>
      <c r="G10" s="207">
        <v>255.64</v>
      </c>
      <c r="H10" s="24" t="s">
        <v>13</v>
      </c>
      <c r="I10" s="209">
        <f>SUM(E10:G10)</f>
        <v>1791.2800000000002</v>
      </c>
    </row>
    <row r="11" spans="1:9" ht="12.75">
      <c r="A11" s="202"/>
      <c r="B11" s="204"/>
      <c r="C11" s="204"/>
      <c r="D11" s="205"/>
      <c r="E11" s="206"/>
      <c r="F11" s="207"/>
      <c r="G11" s="207">
        <v>1000</v>
      </c>
      <c r="H11" s="24" t="s">
        <v>58</v>
      </c>
      <c r="I11" s="209">
        <v>1000</v>
      </c>
    </row>
    <row r="12" spans="1:9" ht="12.75" hidden="1">
      <c r="A12" s="202"/>
      <c r="B12" s="204"/>
      <c r="C12" s="204"/>
      <c r="D12" s="205"/>
      <c r="E12" s="206"/>
      <c r="F12" s="207"/>
      <c r="G12" s="207"/>
      <c r="H12" s="24"/>
      <c r="I12" s="209"/>
    </row>
    <row r="13" spans="1:9" ht="12.75">
      <c r="A13" s="202" t="s">
        <v>4</v>
      </c>
      <c r="B13" s="204">
        <v>661</v>
      </c>
      <c r="C13" s="204">
        <v>291</v>
      </c>
      <c r="D13" s="205"/>
      <c r="E13" s="206">
        <v>168.95</v>
      </c>
      <c r="F13" s="207">
        <v>1859.49</v>
      </c>
      <c r="G13" s="207"/>
      <c r="H13" s="24"/>
      <c r="I13" s="209">
        <f>SUM(E13:H13)</f>
        <v>2028.44</v>
      </c>
    </row>
    <row r="14" spans="1:9" ht="12.75" hidden="1">
      <c r="A14" s="202" t="s">
        <v>9</v>
      </c>
      <c r="B14" s="204"/>
      <c r="C14" s="204"/>
      <c r="D14" s="205"/>
      <c r="E14" s="206"/>
      <c r="F14" s="207"/>
      <c r="G14" s="207"/>
      <c r="H14" s="24"/>
      <c r="I14" s="209"/>
    </row>
    <row r="15" spans="1:9" ht="12.75" hidden="1">
      <c r="A15" s="202" t="s">
        <v>15</v>
      </c>
      <c r="B15" s="204"/>
      <c r="C15" s="210"/>
      <c r="D15" s="205"/>
      <c r="E15" s="206"/>
      <c r="F15" s="207"/>
      <c r="G15" s="207"/>
      <c r="H15" s="24"/>
      <c r="I15" s="209"/>
    </row>
    <row r="16" spans="1:9" ht="12.75">
      <c r="A16" s="202"/>
      <c r="B16" s="204"/>
      <c r="C16" s="210"/>
      <c r="D16" s="205"/>
      <c r="E16" s="206"/>
      <c r="F16" s="207"/>
      <c r="G16" s="207"/>
      <c r="H16" s="24"/>
      <c r="I16" s="209"/>
    </row>
    <row r="17" spans="1:9" ht="12.75">
      <c r="A17" s="202" t="s">
        <v>65</v>
      </c>
      <c r="B17" s="204">
        <v>35</v>
      </c>
      <c r="C17" s="204"/>
      <c r="D17" s="211"/>
      <c r="E17" s="206">
        <v>25.56</v>
      </c>
      <c r="F17" s="212">
        <v>0</v>
      </c>
      <c r="G17" s="207"/>
      <c r="H17" s="24"/>
      <c r="I17" s="209">
        <f>SUM(E17:H17)</f>
        <v>25.56</v>
      </c>
    </row>
    <row r="18" spans="1:9" ht="12.75">
      <c r="A18" s="213"/>
      <c r="B18" s="214"/>
      <c r="C18" s="214"/>
      <c r="D18" s="215"/>
      <c r="E18" s="216"/>
      <c r="F18" s="217"/>
      <c r="G18" s="218"/>
      <c r="H18" s="219"/>
      <c r="I18" s="209"/>
    </row>
    <row r="19" spans="1:9" ht="12.75">
      <c r="A19" s="213" t="s">
        <v>60</v>
      </c>
      <c r="B19" s="214">
        <v>32</v>
      </c>
      <c r="C19" s="214">
        <v>69</v>
      </c>
      <c r="D19" s="215"/>
      <c r="E19" s="216">
        <v>25.56</v>
      </c>
      <c r="F19" s="217">
        <v>440.91</v>
      </c>
      <c r="G19" s="218"/>
      <c r="H19" s="219"/>
      <c r="I19" s="209">
        <f>SUM(E19:H19)</f>
        <v>466.47</v>
      </c>
    </row>
    <row r="20" spans="1:9" ht="13.5" thickBot="1">
      <c r="A20" s="213"/>
      <c r="B20" s="214"/>
      <c r="C20" s="220"/>
      <c r="D20" s="215"/>
      <c r="E20" s="216"/>
      <c r="F20" s="217"/>
      <c r="G20" s="218"/>
      <c r="H20" s="219"/>
      <c r="I20" s="221"/>
    </row>
    <row r="21" spans="1:11" ht="13.5" thickBot="1">
      <c r="A21" s="222" t="s">
        <v>16</v>
      </c>
      <c r="B21" s="223">
        <f>SUM(B4:B20)</f>
        <v>3009</v>
      </c>
      <c r="C21" s="224">
        <f>SUM(C4:C20)</f>
        <v>1112</v>
      </c>
      <c r="D21" s="225"/>
      <c r="E21" s="226">
        <f>SUM(E4:E20)</f>
        <v>689.3799999999999</v>
      </c>
      <c r="F21" s="227">
        <f>SUM(F4:F20)</f>
        <v>8383.68</v>
      </c>
      <c r="G21" s="228">
        <f>SUM(G4:G20)</f>
        <v>2355.2599999999998</v>
      </c>
      <c r="H21" s="229"/>
      <c r="I21" s="230"/>
      <c r="J21" s="231">
        <f>SUM(I3:I20)</f>
        <v>11428.32</v>
      </c>
      <c r="K21" s="232"/>
    </row>
    <row r="22" spans="1:9" ht="12.75">
      <c r="A22" s="233"/>
      <c r="B22" s="234"/>
      <c r="C22" s="235"/>
      <c r="D22" s="236"/>
      <c r="E22" s="237"/>
      <c r="F22" s="237"/>
      <c r="G22" s="237"/>
      <c r="H22" s="238"/>
      <c r="I22" s="237"/>
    </row>
    <row r="23" spans="1:9" ht="12.75">
      <c r="A23" s="239"/>
      <c r="B23" s="234"/>
      <c r="C23" s="235"/>
      <c r="D23" s="236"/>
      <c r="E23" s="237"/>
      <c r="F23" s="237"/>
      <c r="G23" s="237"/>
      <c r="H23" s="238"/>
      <c r="I23" s="237"/>
    </row>
    <row r="24" spans="1:9" ht="12.75">
      <c r="A24" s="202" t="s">
        <v>61</v>
      </c>
      <c r="B24" s="28">
        <v>186</v>
      </c>
      <c r="C24" s="28">
        <v>32</v>
      </c>
      <c r="D24" s="240"/>
      <c r="E24" s="40">
        <v>51.13</v>
      </c>
      <c r="F24" s="40">
        <v>204.48</v>
      </c>
      <c r="G24" s="40"/>
      <c r="H24" s="241"/>
      <c r="I24" s="209">
        <f>SUM(D24:G24)</f>
        <v>255.60999999999999</v>
      </c>
    </row>
    <row r="25" spans="1:9" ht="12.75">
      <c r="A25" s="202"/>
      <c r="B25" s="28"/>
      <c r="C25" s="28"/>
      <c r="D25" s="240"/>
      <c r="E25" s="242"/>
      <c r="F25" s="242"/>
      <c r="G25" s="40"/>
      <c r="H25" s="241"/>
      <c r="I25" s="209"/>
    </row>
    <row r="26" spans="1:9" ht="12.75">
      <c r="A26" s="243" t="s">
        <v>69</v>
      </c>
      <c r="B26" s="28"/>
      <c r="C26" s="28"/>
      <c r="D26" s="207">
        <v>153.38</v>
      </c>
      <c r="E26" s="206"/>
      <c r="F26" s="206"/>
      <c r="G26" s="206">
        <v>127.82</v>
      </c>
      <c r="H26" s="24" t="s">
        <v>35</v>
      </c>
      <c r="I26" s="209">
        <f>SUM(D26:G26)</f>
        <v>281.2</v>
      </c>
    </row>
    <row r="27" spans="1:9" ht="12.75">
      <c r="A27" s="243"/>
      <c r="B27" s="28"/>
      <c r="C27" s="28"/>
      <c r="D27" s="207"/>
      <c r="E27" s="206"/>
      <c r="F27" s="206"/>
      <c r="G27" s="206"/>
      <c r="H27" s="24"/>
      <c r="I27" s="208"/>
    </row>
    <row r="28" spans="1:9" ht="12.75">
      <c r="A28" s="243" t="s">
        <v>68</v>
      </c>
      <c r="B28" s="28"/>
      <c r="C28" s="28"/>
      <c r="D28" s="207">
        <v>153.38</v>
      </c>
      <c r="E28" s="206"/>
      <c r="F28" s="206"/>
      <c r="G28" s="206"/>
      <c r="H28" s="24"/>
      <c r="I28" s="208">
        <f>SUM(D28:H28)</f>
        <v>153.38</v>
      </c>
    </row>
    <row r="29" spans="1:9" ht="12.75">
      <c r="A29" s="243"/>
      <c r="B29" s="28"/>
      <c r="C29" s="28"/>
      <c r="D29" s="207"/>
      <c r="E29" s="206"/>
      <c r="F29" s="206"/>
      <c r="G29" s="206"/>
      <c r="H29" s="24"/>
      <c r="I29" s="208"/>
    </row>
    <row r="30" spans="1:9" ht="12.75">
      <c r="A30" s="243" t="s">
        <v>62</v>
      </c>
      <c r="B30" s="28"/>
      <c r="C30" s="28"/>
      <c r="D30" s="207">
        <v>153.38</v>
      </c>
      <c r="E30" s="206"/>
      <c r="F30" s="206"/>
      <c r="G30" s="206"/>
      <c r="H30" s="24"/>
      <c r="I30" s="208">
        <f>SUM(D30:H30)</f>
        <v>153.38</v>
      </c>
    </row>
    <row r="31" spans="1:9" ht="12.75">
      <c r="A31" s="243"/>
      <c r="B31" s="28"/>
      <c r="C31" s="28"/>
      <c r="D31" s="207"/>
      <c r="E31" s="206"/>
      <c r="F31" s="206"/>
      <c r="G31" s="206"/>
      <c r="H31" s="24"/>
      <c r="I31" s="208"/>
    </row>
    <row r="32" spans="1:9" ht="12.75">
      <c r="A32" s="243" t="s">
        <v>21</v>
      </c>
      <c r="B32" s="28"/>
      <c r="C32" s="28"/>
      <c r="D32" s="207">
        <v>153.38</v>
      </c>
      <c r="E32" s="206"/>
      <c r="F32" s="206"/>
      <c r="G32" s="206"/>
      <c r="H32" s="24"/>
      <c r="I32" s="208">
        <f>SUM(D32:H32)</f>
        <v>153.38</v>
      </c>
    </row>
    <row r="33" spans="1:9" ht="12.75">
      <c r="A33" s="243"/>
      <c r="B33" s="28"/>
      <c r="C33" s="28"/>
      <c r="D33" s="207"/>
      <c r="E33" s="206"/>
      <c r="F33" s="206"/>
      <c r="G33" s="206"/>
      <c r="H33" s="24"/>
      <c r="I33" s="208"/>
    </row>
    <row r="34" spans="1:9" ht="12.75">
      <c r="A34" s="243" t="s">
        <v>42</v>
      </c>
      <c r="B34" s="28"/>
      <c r="C34" s="28"/>
      <c r="D34" s="207">
        <v>153.38</v>
      </c>
      <c r="E34" s="206"/>
      <c r="F34" s="206"/>
      <c r="G34" s="206"/>
      <c r="H34" s="24"/>
      <c r="I34" s="208">
        <f>SUM(D34:H34)</f>
        <v>153.38</v>
      </c>
    </row>
    <row r="35" spans="1:9" ht="12.75">
      <c r="A35" s="243"/>
      <c r="B35" s="28"/>
      <c r="C35" s="28"/>
      <c r="D35" s="207"/>
      <c r="E35" s="206"/>
      <c r="F35" s="206"/>
      <c r="G35" s="206"/>
      <c r="H35" s="24"/>
      <c r="I35" s="208"/>
    </row>
    <row r="36" spans="1:9" ht="12.75">
      <c r="A36" s="243" t="s">
        <v>67</v>
      </c>
      <c r="B36" s="28"/>
      <c r="C36" s="28"/>
      <c r="D36" s="207">
        <v>153.38</v>
      </c>
      <c r="E36" s="206"/>
      <c r="F36" s="206"/>
      <c r="G36" s="206"/>
      <c r="H36" s="24"/>
      <c r="I36" s="209">
        <f>SUM(D36:H36)</f>
        <v>153.38</v>
      </c>
    </row>
    <row r="37" spans="1:9" ht="12.75">
      <c r="A37" s="243"/>
      <c r="B37" s="28"/>
      <c r="C37" s="28"/>
      <c r="D37" s="207"/>
      <c r="E37" s="206"/>
      <c r="F37" s="206"/>
      <c r="G37" s="206"/>
      <c r="H37" s="24"/>
      <c r="I37" s="209"/>
    </row>
    <row r="38" spans="1:9" ht="12.75">
      <c r="A38" s="243" t="s">
        <v>22</v>
      </c>
      <c r="B38" s="28"/>
      <c r="C38" s="28">
        <v>73</v>
      </c>
      <c r="D38" s="207"/>
      <c r="E38" s="206"/>
      <c r="F38" s="206">
        <v>466.47</v>
      </c>
      <c r="G38" s="206"/>
      <c r="H38" s="24"/>
      <c r="I38" s="209">
        <f>SUM(D38:H38)</f>
        <v>466.47</v>
      </c>
    </row>
    <row r="39" spans="1:9" ht="12.75">
      <c r="A39" s="243"/>
      <c r="B39" s="28"/>
      <c r="C39" s="28"/>
      <c r="D39" s="24"/>
      <c r="E39" s="206"/>
      <c r="F39" s="206"/>
      <c r="G39" s="206"/>
      <c r="H39" s="24"/>
      <c r="I39" s="209"/>
    </row>
    <row r="40" spans="1:9" ht="12.75">
      <c r="A40" s="243" t="s">
        <v>23</v>
      </c>
      <c r="B40" s="28">
        <v>103</v>
      </c>
      <c r="C40" s="28">
        <v>30</v>
      </c>
      <c r="D40" s="24"/>
      <c r="E40" s="207">
        <v>51.13</v>
      </c>
      <c r="F40" s="206">
        <v>191.7</v>
      </c>
      <c r="G40" s="206"/>
      <c r="H40" s="24"/>
      <c r="I40" s="209">
        <f>SUM(E40:H40)</f>
        <v>242.82999999999998</v>
      </c>
    </row>
    <row r="41" spans="1:9" ht="12.75">
      <c r="A41" s="243"/>
      <c r="B41" s="28"/>
      <c r="C41" s="28"/>
      <c r="D41" s="24"/>
      <c r="E41" s="207"/>
      <c r="F41" s="206"/>
      <c r="G41" s="206"/>
      <c r="H41" s="24"/>
      <c r="I41" s="209"/>
    </row>
    <row r="42" spans="1:9" ht="12.75">
      <c r="A42" s="243" t="s">
        <v>24</v>
      </c>
      <c r="B42" s="28">
        <v>96</v>
      </c>
      <c r="C42" s="28">
        <v>7</v>
      </c>
      <c r="D42" s="24"/>
      <c r="E42" s="207">
        <v>38.35</v>
      </c>
      <c r="F42" s="206">
        <v>44.75</v>
      </c>
      <c r="G42" s="206"/>
      <c r="H42" s="24"/>
      <c r="I42" s="209">
        <f>SUM(E42:H42)</f>
        <v>83.1</v>
      </c>
    </row>
    <row r="43" spans="1:9" ht="12.75">
      <c r="A43" s="243"/>
      <c r="B43" s="28"/>
      <c r="C43" s="28"/>
      <c r="D43" s="24"/>
      <c r="E43" s="207"/>
      <c r="F43" s="206"/>
      <c r="G43" s="206"/>
      <c r="H43" s="24"/>
      <c r="I43" s="209"/>
    </row>
    <row r="44" spans="1:9" ht="12.75">
      <c r="A44" s="243" t="s">
        <v>25</v>
      </c>
      <c r="B44" s="28"/>
      <c r="C44" s="28"/>
      <c r="D44" s="24"/>
      <c r="E44" s="207"/>
      <c r="F44" s="206"/>
      <c r="G44" s="206"/>
      <c r="H44" s="24"/>
      <c r="I44" s="209"/>
    </row>
    <row r="45" spans="1:9" ht="12.75">
      <c r="A45" s="243" t="s">
        <v>26</v>
      </c>
      <c r="B45" s="28">
        <v>79</v>
      </c>
      <c r="C45" s="28"/>
      <c r="D45" s="24"/>
      <c r="E45" s="207">
        <v>38.35</v>
      </c>
      <c r="F45" s="206"/>
      <c r="G45" s="206"/>
      <c r="H45" s="24"/>
      <c r="I45" s="209">
        <f>SUM(E45:H45)</f>
        <v>38.35</v>
      </c>
    </row>
    <row r="46" spans="1:9" ht="12.75">
      <c r="A46" s="243"/>
      <c r="B46" s="28"/>
      <c r="C46" s="28"/>
      <c r="D46" s="24"/>
      <c r="E46" s="207"/>
      <c r="F46" s="206"/>
      <c r="G46" s="206"/>
      <c r="H46" s="24"/>
      <c r="I46" s="209"/>
    </row>
    <row r="47" spans="1:9" ht="12.75">
      <c r="A47" s="243" t="s">
        <v>66</v>
      </c>
      <c r="B47" s="28">
        <v>53</v>
      </c>
      <c r="C47" s="28"/>
      <c r="D47" s="24"/>
      <c r="E47" s="207">
        <v>38.35</v>
      </c>
      <c r="F47" s="206"/>
      <c r="G47" s="206"/>
      <c r="H47" s="24"/>
      <c r="I47" s="209">
        <f>SUM(E47:H47)</f>
        <v>38.35</v>
      </c>
    </row>
    <row r="48" spans="1:9" ht="12.75">
      <c r="A48" s="243" t="s">
        <v>57</v>
      </c>
      <c r="B48" s="28">
        <v>63</v>
      </c>
      <c r="C48" s="28"/>
      <c r="D48" s="24"/>
      <c r="E48" s="207">
        <v>38.35</v>
      </c>
      <c r="F48" s="206"/>
      <c r="G48" s="206"/>
      <c r="H48" s="24"/>
      <c r="I48" s="209">
        <f>SUM(E48:H48)</f>
        <v>38.35</v>
      </c>
    </row>
    <row r="49" spans="1:9" ht="12.75">
      <c r="A49" s="243"/>
      <c r="B49" s="28"/>
      <c r="C49" s="28"/>
      <c r="D49" s="24"/>
      <c r="E49" s="207"/>
      <c r="F49" s="206"/>
      <c r="G49" s="206"/>
      <c r="H49" s="24"/>
      <c r="I49" s="209"/>
    </row>
    <row r="50" spans="1:9" ht="12.75">
      <c r="A50" s="243" t="s">
        <v>49</v>
      </c>
      <c r="B50" s="28">
        <v>82</v>
      </c>
      <c r="C50" s="28"/>
      <c r="D50" s="24"/>
      <c r="E50" s="207">
        <v>38.35</v>
      </c>
      <c r="F50" s="206"/>
      <c r="G50" s="206"/>
      <c r="H50" s="24"/>
      <c r="I50" s="209">
        <f>SUM(E50:H50)</f>
        <v>38.35</v>
      </c>
    </row>
    <row r="51" spans="1:9" ht="12.75">
      <c r="A51" s="243"/>
      <c r="B51" s="28"/>
      <c r="C51" s="28"/>
      <c r="D51" s="24"/>
      <c r="E51" s="207"/>
      <c r="F51" s="206"/>
      <c r="G51" s="206"/>
      <c r="H51" s="24"/>
      <c r="I51" s="209"/>
    </row>
    <row r="52" spans="1:9" ht="12.75">
      <c r="A52" s="243" t="s">
        <v>50</v>
      </c>
      <c r="B52" s="28">
        <v>150</v>
      </c>
      <c r="C52" s="28"/>
      <c r="D52" s="24"/>
      <c r="E52" s="207">
        <v>51.13</v>
      </c>
      <c r="F52" s="206"/>
      <c r="G52" s="206"/>
      <c r="H52" s="24"/>
      <c r="I52" s="209">
        <f>SUM(E52:H52)</f>
        <v>51.13</v>
      </c>
    </row>
    <row r="53" spans="1:9" ht="12.75">
      <c r="A53" s="243"/>
      <c r="B53" s="28"/>
      <c r="C53" s="28"/>
      <c r="D53" s="24"/>
      <c r="E53" s="207"/>
      <c r="F53" s="206"/>
      <c r="G53" s="206"/>
      <c r="H53" s="24"/>
      <c r="I53" s="209"/>
    </row>
    <row r="54" spans="1:9" ht="12.75">
      <c r="A54" s="243" t="s">
        <v>29</v>
      </c>
      <c r="B54" s="28">
        <v>629</v>
      </c>
      <c r="C54" s="28">
        <v>17</v>
      </c>
      <c r="D54" s="24"/>
      <c r="E54" s="207">
        <v>160.77</v>
      </c>
      <c r="F54" s="206">
        <v>108.63</v>
      </c>
      <c r="G54" s="206"/>
      <c r="H54" s="24"/>
      <c r="I54" s="209">
        <f>SUM(E54:H54)</f>
        <v>269.4</v>
      </c>
    </row>
    <row r="55" spans="1:9" ht="12.75">
      <c r="A55" s="243"/>
      <c r="B55" s="28"/>
      <c r="C55" s="28"/>
      <c r="D55" s="24"/>
      <c r="E55" s="207"/>
      <c r="F55" s="206"/>
      <c r="G55" s="206"/>
      <c r="H55" s="24"/>
      <c r="I55" s="209"/>
    </row>
    <row r="56" spans="1:9" ht="12.75">
      <c r="A56" s="243" t="s">
        <v>30</v>
      </c>
      <c r="B56" s="28"/>
      <c r="C56" s="28"/>
      <c r="D56" s="24"/>
      <c r="E56" s="207">
        <v>1534</v>
      </c>
      <c r="F56" s="206"/>
      <c r="G56" s="206"/>
      <c r="H56" s="24"/>
      <c r="I56" s="209">
        <f>SUM(E56:H56)</f>
        <v>1534</v>
      </c>
    </row>
    <row r="57" spans="1:9" ht="12.75">
      <c r="A57" s="243"/>
      <c r="B57" s="28"/>
      <c r="C57" s="28"/>
      <c r="D57" s="24"/>
      <c r="E57" s="207"/>
      <c r="F57" s="206"/>
      <c r="G57" s="206"/>
      <c r="H57" s="24"/>
      <c r="I57" s="209"/>
    </row>
    <row r="58" spans="1:9" ht="12.75">
      <c r="A58" s="243" t="s">
        <v>31</v>
      </c>
      <c r="B58" s="28"/>
      <c r="C58" s="28"/>
      <c r="D58" s="24"/>
      <c r="E58" s="207">
        <v>512</v>
      </c>
      <c r="F58" s="206"/>
      <c r="G58" s="206"/>
      <c r="H58" s="24"/>
      <c r="I58" s="209">
        <f>SUM(E58:H58)</f>
        <v>512</v>
      </c>
    </row>
    <row r="59" spans="1:9" ht="12.75">
      <c r="A59" s="243"/>
      <c r="B59" s="28"/>
      <c r="C59" s="28"/>
      <c r="D59" s="24"/>
      <c r="E59" s="207"/>
      <c r="F59" s="206"/>
      <c r="G59" s="206"/>
      <c r="H59" s="24"/>
      <c r="I59" s="209"/>
    </row>
    <row r="60" spans="1:9" ht="12.75">
      <c r="A60" s="243" t="s">
        <v>32</v>
      </c>
      <c r="B60" s="28"/>
      <c r="C60" s="28"/>
      <c r="D60" s="24"/>
      <c r="E60" s="207">
        <v>512</v>
      </c>
      <c r="F60" s="206"/>
      <c r="G60" s="206"/>
      <c r="H60" s="24"/>
      <c r="I60" s="209">
        <f>SUM(E60:H60)</f>
        <v>512</v>
      </c>
    </row>
    <row r="61" spans="1:9" ht="13.5" thickBot="1">
      <c r="A61" s="243"/>
      <c r="B61" s="28"/>
      <c r="C61" s="28"/>
      <c r="D61" s="24"/>
      <c r="E61" s="207"/>
      <c r="F61" s="206"/>
      <c r="G61" s="206"/>
      <c r="H61" s="24"/>
      <c r="I61" s="209"/>
    </row>
    <row r="62" spans="1:10" ht="13.5" thickBot="1">
      <c r="A62" s="244" t="s">
        <v>33</v>
      </c>
      <c r="B62" s="240">
        <f aca="true" t="shared" si="0" ref="B62:G62">SUM(B24:B61)</f>
        <v>1441</v>
      </c>
      <c r="C62" s="240">
        <f t="shared" si="0"/>
        <v>159</v>
      </c>
      <c r="D62" s="245">
        <f t="shared" si="0"/>
        <v>920.28</v>
      </c>
      <c r="E62" s="245">
        <f t="shared" si="0"/>
        <v>3063.91</v>
      </c>
      <c r="F62" s="245">
        <f t="shared" si="0"/>
        <v>1016.0300000000001</v>
      </c>
      <c r="G62" s="245">
        <f t="shared" si="0"/>
        <v>127.82</v>
      </c>
      <c r="H62" s="246"/>
      <c r="I62" s="247"/>
      <c r="J62" s="231">
        <f>SUM(I24:I61)</f>
        <v>5128.04</v>
      </c>
    </row>
    <row r="63" spans="1:9" ht="13.5" hidden="1" thickBot="1">
      <c r="A63" s="248"/>
      <c r="B63" s="249"/>
      <c r="C63" s="249"/>
      <c r="D63" s="250"/>
      <c r="E63" s="251"/>
      <c r="F63" s="251"/>
      <c r="G63" s="251"/>
      <c r="H63" s="252"/>
      <c r="I63" s="253"/>
    </row>
    <row r="64" spans="1:10" s="260" customFormat="1" ht="13.5" thickBot="1">
      <c r="A64" s="254" t="s">
        <v>34</v>
      </c>
      <c r="B64" s="255">
        <f>B62+B21</f>
        <v>4450</v>
      </c>
      <c r="C64" s="255">
        <f>C62+C21</f>
        <v>1271</v>
      </c>
      <c r="D64" s="256">
        <f>SUM(D21:D59)</f>
        <v>920.28</v>
      </c>
      <c r="E64" s="257">
        <f>SUM(E21:E60)</f>
        <v>3753.29</v>
      </c>
      <c r="F64" s="257">
        <f>SUM(F21:F61)</f>
        <v>9399.71</v>
      </c>
      <c r="G64" s="257">
        <f>SUM(G21:G61)</f>
        <v>2483.08</v>
      </c>
      <c r="H64" s="258"/>
      <c r="I64" s="256"/>
      <c r="J64" s="259">
        <f>J62+J21</f>
        <v>16556.36</v>
      </c>
    </row>
    <row r="68" ht="12.75">
      <c r="B68" s="56"/>
    </row>
  </sheetData>
  <sheetProtection/>
  <mergeCells count="1">
    <mergeCell ref="G1:H1"/>
  </mergeCells>
  <printOptions/>
  <pageMargins left="0.5905511811023623" right="0" top="0.3937007874015748" bottom="0.3937007874015748" header="0.5118110236220472" footer="0.5118110236220472"/>
  <pageSetup fitToHeight="0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Mundl, Werner, und Julian</dc:creator>
  <cp:keywords/>
  <dc:description/>
  <cp:lastModifiedBy>Inge Mundl</cp:lastModifiedBy>
  <cp:lastPrinted>2013-09-05T06:44:45Z</cp:lastPrinted>
  <dcterms:created xsi:type="dcterms:W3CDTF">2000-06-28T15:33:04Z</dcterms:created>
  <dcterms:modified xsi:type="dcterms:W3CDTF">2013-09-05T06:45:33Z</dcterms:modified>
  <cp:category/>
  <cp:version/>
  <cp:contentType/>
  <cp:contentStatus/>
</cp:coreProperties>
</file>